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C:\Users\artba\Desktop\Labs Folder\"/>
    </mc:Choice>
  </mc:AlternateContent>
  <bookViews>
    <workbookView xWindow="0" yWindow="0" windowWidth="19410" windowHeight="12945" tabRatio="500" xr2:uid="{00000000-000D-0000-FFFF-FFFF00000000}"/>
  </bookViews>
  <sheets>
    <sheet name="Infinite Series" sheetId="1" r:id="rId1"/>
    <sheet name="Infinite Series TE" sheetId="2" r:id="rId2"/>
  </sheets>
  <externalReferences>
    <externalReference r:id="rId3"/>
    <externalReference r:id="rId4"/>
    <externalReference r:id="rId5"/>
  </externalReferences>
  <definedNames>
    <definedName name="a">'[1]Quadratic Functions'!$D$10</definedName>
    <definedName name="add" localSheetId="0">'[2]100''s Table'!#REF!</definedName>
    <definedName name="add" localSheetId="1">'[2]100''s Table'!#REF!</definedName>
    <definedName name="add">'[2]100''s Table'!#REF!</definedName>
    <definedName name="b">'[1]Quadratic Functions'!$E$10</definedName>
    <definedName name="Change_the_Principal_and_copy_it_down_column_C" localSheetId="1">#REF!</definedName>
    <definedName name="Change_the_Principal_and_copy_it_down_column_C">#REF!</definedName>
    <definedName name="d">'[3]Quadratic Functions'!$E$4</definedName>
    <definedName name="Linear_Equations" localSheetId="1">#REF!</definedName>
    <definedName name="Linear_Equations">#REF!</definedName>
    <definedName name="Total" localSheetId="1">#REF!</definedName>
    <definedName name="Total">#REF!</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10" i="2" l="1"/>
  <c r="N10" i="2"/>
  <c r="O10" i="2"/>
  <c r="M11" i="2"/>
  <c r="N11" i="2"/>
  <c r="O11" i="2"/>
  <c r="M12" i="2"/>
  <c r="N12" i="2"/>
  <c r="O12" i="2"/>
  <c r="M13" i="2"/>
  <c r="N13" i="2"/>
  <c r="O13" i="2"/>
  <c r="M14" i="2"/>
  <c r="N14" i="2"/>
  <c r="O14" i="2"/>
  <c r="M15" i="2"/>
  <c r="N15" i="2"/>
  <c r="O15" i="2"/>
  <c r="M16" i="2"/>
  <c r="N16" i="2"/>
  <c r="O16" i="2"/>
  <c r="M17" i="2"/>
  <c r="N17" i="2"/>
  <c r="O17" i="2"/>
  <c r="M18" i="2"/>
  <c r="N18" i="2"/>
  <c r="O18" i="2"/>
  <c r="M19" i="2"/>
  <c r="N19" i="2"/>
  <c r="O19" i="2"/>
  <c r="M20" i="2"/>
  <c r="N20" i="2"/>
  <c r="O20" i="2"/>
  <c r="M21" i="2"/>
  <c r="N21" i="2"/>
  <c r="O21" i="2"/>
  <c r="M22" i="2"/>
  <c r="N22" i="2"/>
  <c r="O22" i="2"/>
  <c r="M23" i="2"/>
  <c r="N23" i="2"/>
  <c r="O23" i="2"/>
  <c r="M24" i="2"/>
  <c r="N24" i="2"/>
  <c r="O24" i="2"/>
  <c r="M25" i="2"/>
  <c r="N25" i="2"/>
  <c r="O25" i="2"/>
  <c r="M26" i="2"/>
  <c r="N26" i="2"/>
  <c r="O26" i="2"/>
  <c r="M27" i="2"/>
  <c r="N27" i="2"/>
  <c r="O27" i="2"/>
  <c r="M28" i="2"/>
  <c r="N28" i="2"/>
  <c r="O28" i="2"/>
  <c r="M29" i="2"/>
  <c r="N29" i="2"/>
  <c r="O29" i="2"/>
  <c r="M30" i="2"/>
  <c r="N30" i="2"/>
  <c r="O30" i="2"/>
  <c r="M31" i="2"/>
  <c r="N31" i="2"/>
  <c r="O31" i="2"/>
  <c r="M32" i="2"/>
  <c r="N32" i="2"/>
  <c r="O32" i="2"/>
  <c r="M33" i="2"/>
  <c r="N33" i="2"/>
  <c r="O33" i="2"/>
  <c r="M34" i="2"/>
  <c r="N34" i="2"/>
  <c r="O34" i="2"/>
  <c r="M35" i="2"/>
  <c r="N35" i="2"/>
  <c r="O35" i="2"/>
  <c r="M36" i="2"/>
  <c r="N36" i="2"/>
  <c r="O36" i="2"/>
  <c r="M37" i="2"/>
  <c r="N37" i="2"/>
  <c r="O37" i="2"/>
  <c r="M38" i="2"/>
  <c r="N38" i="2"/>
  <c r="O38" i="2"/>
  <c r="M39" i="2"/>
  <c r="N39" i="2"/>
  <c r="O39" i="2"/>
  <c r="M40" i="2"/>
  <c r="N40" i="2"/>
  <c r="O40" i="2"/>
  <c r="M41" i="2"/>
  <c r="N41" i="2"/>
  <c r="O41" i="2"/>
  <c r="M42" i="2"/>
  <c r="N42" i="2"/>
  <c r="O42" i="2"/>
  <c r="M43" i="2"/>
  <c r="N43" i="2"/>
  <c r="O43" i="2"/>
  <c r="M44" i="2"/>
  <c r="N44" i="2"/>
  <c r="O44" i="2"/>
  <c r="M45" i="2"/>
  <c r="N45" i="2"/>
  <c r="O45" i="2"/>
  <c r="M46" i="2"/>
  <c r="N46" i="2"/>
  <c r="O46" i="2"/>
  <c r="M47" i="2"/>
  <c r="N47" i="2"/>
  <c r="O47" i="2"/>
  <c r="M48" i="2"/>
  <c r="N48" i="2"/>
  <c r="O48" i="2"/>
  <c r="M49" i="2"/>
  <c r="N49" i="2"/>
  <c r="O49" i="2"/>
  <c r="M50" i="2"/>
  <c r="N50" i="2"/>
  <c r="O50" i="2"/>
  <c r="M51" i="2"/>
  <c r="N51" i="2"/>
  <c r="O51" i="2"/>
  <c r="M52" i="2"/>
  <c r="N52" i="2"/>
  <c r="O52" i="2"/>
  <c r="M53" i="2"/>
  <c r="N53" i="2"/>
  <c r="O53" i="2"/>
  <c r="M54" i="2"/>
  <c r="N54" i="2"/>
  <c r="O54" i="2"/>
  <c r="M55" i="2"/>
  <c r="N55" i="2"/>
  <c r="O55" i="2"/>
  <c r="M56" i="2"/>
  <c r="N56" i="2"/>
  <c r="O56" i="2"/>
  <c r="M57" i="2"/>
  <c r="N57" i="2"/>
  <c r="O57" i="2"/>
  <c r="M58" i="2"/>
  <c r="N58" i="2"/>
  <c r="O58" i="2"/>
  <c r="M59" i="2"/>
  <c r="N59" i="2"/>
  <c r="O59" i="2"/>
  <c r="M60" i="2"/>
  <c r="N60" i="2"/>
  <c r="O60" i="2"/>
  <c r="M61" i="2"/>
  <c r="N61" i="2"/>
  <c r="O61" i="2"/>
  <c r="M62" i="2"/>
  <c r="N62" i="2"/>
  <c r="O62" i="2"/>
  <c r="M63" i="2"/>
  <c r="N63" i="2"/>
  <c r="O63" i="2"/>
  <c r="M64" i="2"/>
  <c r="N64" i="2"/>
  <c r="O64" i="2"/>
  <c r="M65" i="2"/>
  <c r="N65" i="2"/>
  <c r="O65" i="2"/>
  <c r="M66" i="2"/>
  <c r="N66" i="2"/>
  <c r="O66" i="2"/>
  <c r="M67" i="2"/>
  <c r="N67" i="2"/>
  <c r="O67" i="2"/>
  <c r="M68" i="2"/>
  <c r="N68" i="2"/>
  <c r="O68" i="2"/>
  <c r="M69" i="2"/>
  <c r="N69" i="2"/>
  <c r="O69" i="2"/>
  <c r="M70" i="2"/>
  <c r="N70" i="2"/>
  <c r="O70" i="2"/>
  <c r="M71" i="2"/>
  <c r="N71" i="2"/>
  <c r="O71" i="2"/>
  <c r="M72" i="2"/>
  <c r="N72" i="2"/>
  <c r="O72" i="2"/>
  <c r="M73" i="2"/>
  <c r="N73" i="2"/>
  <c r="O73" i="2"/>
  <c r="M74" i="2"/>
  <c r="N74" i="2"/>
  <c r="O74" i="2"/>
  <c r="M75" i="2"/>
  <c r="N75" i="2"/>
  <c r="O75" i="2"/>
  <c r="M76" i="2"/>
  <c r="N76" i="2"/>
  <c r="O76" i="2"/>
  <c r="M77" i="2"/>
  <c r="N77" i="2"/>
  <c r="O77" i="2"/>
  <c r="M78" i="2"/>
  <c r="N78" i="2"/>
  <c r="O78" i="2"/>
  <c r="M79" i="2"/>
  <c r="N79" i="2"/>
  <c r="O79" i="2"/>
  <c r="M80" i="2"/>
  <c r="N80" i="2"/>
  <c r="O80" i="2"/>
  <c r="M81" i="2"/>
  <c r="N81" i="2"/>
  <c r="O81" i="2"/>
  <c r="M82" i="2"/>
  <c r="N82" i="2"/>
  <c r="O82" i="2"/>
  <c r="M83" i="2"/>
  <c r="N83" i="2"/>
  <c r="O83" i="2"/>
  <c r="M84" i="2"/>
  <c r="N84" i="2"/>
  <c r="O84" i="2"/>
  <c r="M85" i="2"/>
  <c r="N85" i="2"/>
  <c r="O85" i="2"/>
  <c r="M86" i="2"/>
  <c r="N86" i="2"/>
  <c r="O86" i="2"/>
  <c r="M87" i="2"/>
  <c r="N87" i="2"/>
  <c r="O87" i="2"/>
  <c r="M88" i="2"/>
  <c r="N88" i="2"/>
  <c r="O88" i="2"/>
  <c r="M89" i="2"/>
  <c r="N89" i="2"/>
  <c r="O89" i="2"/>
  <c r="M90" i="2"/>
  <c r="N90" i="2"/>
  <c r="O90" i="2"/>
  <c r="M91" i="2"/>
  <c r="N91" i="2"/>
  <c r="O91" i="2"/>
  <c r="M92" i="2"/>
  <c r="N92" i="2"/>
  <c r="O92" i="2"/>
  <c r="M93" i="2"/>
  <c r="N93" i="2"/>
  <c r="O93" i="2"/>
  <c r="M94" i="2"/>
  <c r="N94" i="2"/>
  <c r="O94" i="2"/>
  <c r="M95" i="2"/>
  <c r="N95" i="2"/>
  <c r="O95" i="2"/>
  <c r="M96" i="2"/>
  <c r="N96" i="2"/>
  <c r="O96" i="2"/>
  <c r="M97" i="2"/>
  <c r="N97" i="2"/>
  <c r="O97" i="2"/>
  <c r="M98" i="2"/>
  <c r="N98" i="2"/>
  <c r="O98" i="2"/>
  <c r="M99" i="2"/>
  <c r="N99" i="2"/>
  <c r="O99" i="2"/>
  <c r="M100" i="2"/>
  <c r="N100" i="2"/>
  <c r="O100" i="2"/>
  <c r="M101" i="2"/>
  <c r="N101" i="2"/>
  <c r="O101" i="2"/>
  <c r="M102" i="2"/>
  <c r="N102" i="2"/>
  <c r="O102" i="2"/>
  <c r="M103" i="2"/>
  <c r="N103" i="2"/>
  <c r="O103" i="2"/>
  <c r="M104" i="2"/>
  <c r="N104" i="2"/>
  <c r="O104" i="2"/>
  <c r="M105" i="2"/>
  <c r="N105" i="2"/>
  <c r="O105" i="2"/>
  <c r="M106" i="2"/>
  <c r="N106" i="2"/>
  <c r="O106" i="2"/>
  <c r="M107" i="2"/>
  <c r="N107" i="2"/>
  <c r="O107" i="2"/>
  <c r="M108" i="2"/>
  <c r="N108" i="2"/>
  <c r="O108" i="2"/>
  <c r="M109" i="2"/>
  <c r="N109" i="2"/>
  <c r="O109" i="2"/>
  <c r="M110" i="2"/>
  <c r="N110" i="2"/>
  <c r="O110" i="2"/>
  <c r="M111" i="2"/>
  <c r="N111" i="2"/>
  <c r="O111" i="2"/>
  <c r="M112" i="2"/>
  <c r="N112" i="2"/>
  <c r="O112" i="2"/>
  <c r="M113" i="2"/>
  <c r="N113" i="2"/>
  <c r="O113" i="2"/>
  <c r="M114" i="2"/>
  <c r="N114" i="2"/>
  <c r="O114" i="2"/>
  <c r="M115" i="2"/>
  <c r="N115" i="2"/>
  <c r="O115" i="2"/>
  <c r="M116" i="2"/>
  <c r="N116" i="2"/>
  <c r="O116" i="2"/>
  <c r="M117" i="2"/>
  <c r="N117" i="2"/>
  <c r="O117" i="2"/>
  <c r="M118" i="2"/>
  <c r="N118" i="2"/>
  <c r="O118" i="2"/>
  <c r="M119" i="2"/>
  <c r="N119" i="2"/>
  <c r="O119" i="2"/>
  <c r="M120" i="2"/>
  <c r="N120" i="2"/>
  <c r="O120" i="2"/>
  <c r="M121" i="2"/>
  <c r="N121" i="2"/>
  <c r="O121" i="2"/>
  <c r="M122" i="2"/>
  <c r="N122" i="2"/>
  <c r="O122" i="2"/>
  <c r="M123" i="2"/>
  <c r="N123" i="2"/>
  <c r="O123" i="2"/>
  <c r="M124" i="2"/>
  <c r="N124" i="2"/>
  <c r="O124" i="2"/>
  <c r="M125" i="2"/>
  <c r="N125" i="2"/>
  <c r="O125" i="2"/>
  <c r="M126" i="2"/>
  <c r="N126" i="2"/>
  <c r="O126" i="2"/>
  <c r="M127" i="2"/>
  <c r="N127" i="2"/>
  <c r="O127" i="2"/>
  <c r="M128" i="2"/>
  <c r="N128" i="2"/>
  <c r="O128" i="2"/>
  <c r="M129" i="2"/>
  <c r="N129" i="2"/>
  <c r="O129" i="2"/>
  <c r="M130" i="2"/>
  <c r="N130" i="2"/>
  <c r="O130" i="2"/>
  <c r="M131" i="2"/>
  <c r="N131" i="2"/>
  <c r="O131" i="2"/>
  <c r="M132" i="2"/>
  <c r="N132" i="2"/>
  <c r="O132" i="2"/>
  <c r="M133" i="2"/>
  <c r="N133" i="2"/>
  <c r="O133" i="2"/>
  <c r="M134" i="2"/>
  <c r="N134" i="2"/>
  <c r="O134" i="2"/>
  <c r="M135" i="2"/>
  <c r="N135" i="2"/>
  <c r="O135" i="2"/>
  <c r="M136" i="2"/>
  <c r="N136" i="2"/>
  <c r="O136" i="2"/>
  <c r="M137" i="2"/>
  <c r="N137" i="2"/>
  <c r="O137" i="2"/>
  <c r="M138" i="2"/>
  <c r="N138" i="2"/>
  <c r="O138" i="2"/>
  <c r="M139" i="2"/>
  <c r="N139" i="2"/>
  <c r="O139" i="2"/>
  <c r="M140" i="2"/>
  <c r="N140" i="2"/>
  <c r="O140" i="2"/>
  <c r="M141" i="2"/>
  <c r="N141" i="2"/>
  <c r="O141" i="2"/>
  <c r="M142" i="2"/>
  <c r="N142" i="2"/>
  <c r="O142" i="2"/>
  <c r="M143" i="2"/>
  <c r="N143" i="2"/>
  <c r="O143" i="2"/>
  <c r="M144" i="2"/>
  <c r="N144" i="2"/>
  <c r="O144" i="2"/>
  <c r="M145" i="2"/>
  <c r="N145" i="2"/>
  <c r="O145" i="2"/>
  <c r="M146" i="2"/>
  <c r="N146" i="2"/>
  <c r="O146" i="2"/>
  <c r="M147" i="2"/>
  <c r="N147" i="2"/>
  <c r="O147" i="2"/>
  <c r="M148" i="2"/>
  <c r="N148" i="2"/>
  <c r="O148" i="2"/>
  <c r="M149" i="2"/>
  <c r="N149" i="2"/>
  <c r="O149" i="2"/>
  <c r="M150" i="2"/>
  <c r="N150" i="2"/>
  <c r="O150" i="2"/>
  <c r="M151" i="2"/>
  <c r="N151" i="2"/>
  <c r="O151" i="2"/>
  <c r="M152" i="2"/>
  <c r="N152" i="2"/>
  <c r="O152" i="2"/>
  <c r="M153" i="2"/>
  <c r="N153" i="2"/>
  <c r="O153" i="2"/>
  <c r="M154" i="2"/>
  <c r="N154" i="2"/>
  <c r="O154" i="2"/>
  <c r="M155" i="2"/>
  <c r="N155" i="2"/>
  <c r="O155" i="2"/>
  <c r="M156" i="2"/>
  <c r="N156" i="2"/>
  <c r="O156" i="2"/>
  <c r="M157" i="2"/>
  <c r="N157" i="2"/>
  <c r="O157" i="2"/>
  <c r="M158" i="2"/>
  <c r="N158" i="2"/>
  <c r="O158" i="2"/>
  <c r="M159" i="2"/>
  <c r="N159" i="2"/>
  <c r="O159" i="2"/>
  <c r="M160" i="2"/>
  <c r="N160" i="2"/>
  <c r="O160" i="2"/>
  <c r="M161" i="2"/>
  <c r="N161" i="2"/>
  <c r="O161" i="2"/>
  <c r="M162" i="2"/>
  <c r="N162" i="2"/>
  <c r="O162" i="2"/>
  <c r="M163" i="2"/>
  <c r="N163" i="2"/>
  <c r="O163" i="2"/>
  <c r="M164" i="2"/>
  <c r="N164" i="2"/>
  <c r="O164" i="2"/>
  <c r="M165" i="2"/>
  <c r="N165" i="2"/>
  <c r="O165" i="2"/>
  <c r="M166" i="2"/>
  <c r="N166" i="2"/>
  <c r="O166" i="2"/>
  <c r="M167" i="2"/>
  <c r="N167" i="2"/>
  <c r="O167" i="2"/>
  <c r="M168" i="2"/>
  <c r="N168" i="2"/>
  <c r="O168" i="2"/>
  <c r="M169" i="2"/>
  <c r="N169" i="2"/>
  <c r="O169" i="2"/>
  <c r="M170" i="2"/>
  <c r="N170" i="2"/>
  <c r="O170" i="2"/>
  <c r="M171" i="2"/>
  <c r="N171" i="2"/>
  <c r="O171" i="2"/>
  <c r="M172" i="2"/>
  <c r="N172" i="2"/>
  <c r="O172" i="2"/>
  <c r="M173" i="2"/>
  <c r="N173" i="2"/>
  <c r="O173" i="2"/>
  <c r="M174" i="2"/>
  <c r="N174" i="2"/>
  <c r="O174" i="2"/>
  <c r="M175" i="2"/>
  <c r="N175" i="2"/>
  <c r="O175" i="2"/>
  <c r="M176" i="2"/>
  <c r="N176" i="2"/>
  <c r="O176" i="2"/>
  <c r="M177" i="2"/>
  <c r="N177" i="2"/>
  <c r="O177" i="2"/>
  <c r="M178" i="2"/>
  <c r="N178" i="2"/>
  <c r="O178" i="2"/>
  <c r="M179" i="2"/>
  <c r="N179" i="2"/>
  <c r="O179" i="2"/>
  <c r="M180" i="2"/>
  <c r="N180" i="2"/>
  <c r="O180" i="2"/>
  <c r="M181" i="2"/>
  <c r="N181" i="2"/>
  <c r="O181" i="2"/>
  <c r="M182" i="2"/>
  <c r="N182" i="2"/>
  <c r="O182" i="2"/>
  <c r="M183" i="2"/>
  <c r="N183" i="2"/>
  <c r="O183" i="2"/>
  <c r="M184" i="2"/>
  <c r="N184" i="2"/>
  <c r="O184" i="2"/>
  <c r="M185" i="2"/>
  <c r="N185" i="2"/>
  <c r="O185" i="2"/>
  <c r="M186" i="2"/>
  <c r="N186" i="2"/>
  <c r="O186" i="2"/>
  <c r="M187" i="2"/>
  <c r="N187" i="2"/>
  <c r="O187" i="2"/>
  <c r="M188" i="2"/>
  <c r="N188" i="2"/>
  <c r="O188" i="2"/>
  <c r="M189" i="2"/>
  <c r="N189" i="2"/>
  <c r="O189" i="2"/>
  <c r="M190" i="2"/>
  <c r="N190" i="2"/>
  <c r="O190" i="2"/>
  <c r="M191" i="2"/>
  <c r="N191" i="2"/>
  <c r="O191" i="2"/>
  <c r="M192" i="2"/>
  <c r="N192" i="2"/>
  <c r="O192" i="2"/>
  <c r="M193" i="2"/>
  <c r="N193" i="2"/>
  <c r="O193" i="2"/>
  <c r="M194" i="2"/>
  <c r="N194" i="2"/>
  <c r="O194" i="2"/>
  <c r="M195" i="2"/>
  <c r="N195" i="2"/>
  <c r="O195" i="2"/>
  <c r="M196" i="2"/>
  <c r="N196" i="2"/>
  <c r="O196" i="2"/>
  <c r="M197" i="2"/>
  <c r="N197" i="2"/>
  <c r="O197" i="2"/>
  <c r="M198" i="2"/>
  <c r="N198" i="2"/>
  <c r="O198" i="2"/>
  <c r="M199" i="2"/>
  <c r="N199" i="2"/>
  <c r="O199" i="2"/>
  <c r="M200" i="2"/>
  <c r="N200" i="2"/>
  <c r="O200" i="2"/>
  <c r="M201" i="2"/>
  <c r="N201" i="2"/>
  <c r="O201" i="2"/>
  <c r="M202" i="2"/>
  <c r="N202" i="2"/>
  <c r="O202" i="2"/>
  <c r="M203" i="2"/>
  <c r="N203" i="2"/>
  <c r="O203" i="2"/>
  <c r="M204" i="2"/>
  <c r="N204" i="2"/>
  <c r="O204" i="2"/>
  <c r="M205" i="2"/>
  <c r="N205" i="2"/>
  <c r="O205" i="2"/>
  <c r="M206" i="2"/>
  <c r="N206" i="2"/>
  <c r="O206" i="2"/>
  <c r="M207" i="2"/>
  <c r="N207" i="2"/>
  <c r="O207" i="2"/>
  <c r="M208" i="2"/>
  <c r="N208" i="2"/>
  <c r="O208" i="2"/>
  <c r="M209" i="2"/>
  <c r="N209" i="2"/>
  <c r="O209" i="2"/>
  <c r="M210" i="2"/>
  <c r="N210" i="2"/>
  <c r="O210" i="2"/>
  <c r="M211" i="2"/>
  <c r="N211" i="2"/>
  <c r="O211" i="2"/>
  <c r="M212" i="2"/>
  <c r="N212" i="2"/>
  <c r="O212" i="2"/>
  <c r="M213" i="2"/>
  <c r="N213" i="2"/>
  <c r="O213" i="2"/>
  <c r="M214" i="2"/>
  <c r="N214" i="2"/>
  <c r="O214" i="2"/>
  <c r="M215" i="2"/>
  <c r="N215" i="2"/>
  <c r="O215" i="2"/>
  <c r="M216" i="2"/>
  <c r="N216" i="2"/>
  <c r="O216" i="2"/>
  <c r="M217" i="2"/>
  <c r="N217" i="2"/>
  <c r="O217" i="2"/>
  <c r="M218" i="2"/>
  <c r="N218" i="2"/>
  <c r="O218" i="2"/>
  <c r="M219" i="2"/>
  <c r="N219" i="2"/>
  <c r="O219" i="2"/>
  <c r="M220" i="2"/>
  <c r="N220" i="2"/>
  <c r="O220" i="2"/>
  <c r="M221" i="2"/>
  <c r="N221" i="2"/>
  <c r="O221" i="2"/>
  <c r="M222" i="2"/>
  <c r="N222" i="2"/>
  <c r="O222" i="2"/>
  <c r="M223" i="2"/>
  <c r="N223" i="2"/>
  <c r="O223" i="2"/>
  <c r="M224" i="2"/>
  <c r="N224" i="2"/>
  <c r="O224" i="2"/>
  <c r="M225" i="2"/>
  <c r="N225" i="2"/>
  <c r="O225" i="2"/>
  <c r="M226" i="2"/>
  <c r="N226" i="2"/>
  <c r="O226" i="2"/>
  <c r="M227" i="2"/>
  <c r="N227" i="2"/>
  <c r="O227" i="2"/>
  <c r="M228" i="2"/>
  <c r="N228" i="2"/>
  <c r="O228" i="2"/>
  <c r="M229" i="2"/>
  <c r="N229" i="2"/>
  <c r="O229" i="2"/>
  <c r="M230" i="2"/>
  <c r="N230" i="2"/>
  <c r="O230" i="2"/>
  <c r="M231" i="2"/>
  <c r="N231" i="2"/>
  <c r="O231" i="2"/>
  <c r="M232" i="2"/>
  <c r="N232" i="2"/>
  <c r="O232" i="2"/>
  <c r="M233" i="2"/>
  <c r="N233" i="2"/>
  <c r="O233" i="2"/>
  <c r="M234" i="2"/>
  <c r="N234" i="2"/>
  <c r="O234" i="2"/>
  <c r="M235" i="2"/>
  <c r="N235" i="2"/>
  <c r="O235" i="2"/>
  <c r="M236" i="2"/>
  <c r="N236" i="2"/>
  <c r="O236" i="2"/>
  <c r="M237" i="2"/>
  <c r="N237" i="2"/>
  <c r="O237" i="2"/>
  <c r="M238" i="2"/>
  <c r="N238" i="2"/>
  <c r="O238" i="2"/>
  <c r="M239" i="2"/>
  <c r="N239" i="2"/>
  <c r="O239" i="2"/>
  <c r="M240" i="2"/>
  <c r="N240" i="2"/>
  <c r="O240" i="2"/>
  <c r="M241" i="2"/>
  <c r="N241" i="2"/>
  <c r="O241" i="2"/>
  <c r="M242" i="2"/>
  <c r="N242" i="2"/>
  <c r="O242" i="2"/>
  <c r="M243" i="2"/>
  <c r="N243" i="2"/>
  <c r="O243" i="2"/>
  <c r="M244" i="2"/>
  <c r="N244" i="2"/>
  <c r="O244" i="2"/>
  <c r="M245" i="2"/>
  <c r="N245" i="2"/>
  <c r="O245" i="2"/>
  <c r="M246" i="2"/>
  <c r="N246" i="2"/>
  <c r="O246" i="2"/>
  <c r="M247" i="2"/>
  <c r="N247" i="2"/>
  <c r="O247" i="2"/>
  <c r="M248" i="2"/>
  <c r="N248" i="2"/>
  <c r="O248" i="2"/>
  <c r="M249" i="2"/>
  <c r="N249" i="2"/>
  <c r="O249" i="2"/>
  <c r="M250" i="2"/>
  <c r="N250" i="2"/>
  <c r="O250" i="2"/>
  <c r="M251" i="2"/>
  <c r="N251" i="2"/>
  <c r="O251" i="2"/>
  <c r="M252" i="2"/>
  <c r="N252" i="2"/>
  <c r="O252" i="2"/>
  <c r="M253" i="2"/>
  <c r="N253" i="2"/>
  <c r="O253" i="2"/>
  <c r="M254" i="2"/>
  <c r="N254" i="2"/>
  <c r="O254" i="2"/>
  <c r="M255" i="2"/>
  <c r="N255" i="2"/>
  <c r="O255" i="2"/>
  <c r="M256" i="2"/>
  <c r="N256" i="2"/>
  <c r="O256" i="2"/>
  <c r="M257" i="2"/>
  <c r="N257" i="2"/>
  <c r="O257" i="2"/>
  <c r="M258" i="2"/>
  <c r="N258" i="2"/>
  <c r="O258" i="2"/>
  <c r="M259" i="2"/>
  <c r="N259" i="2"/>
  <c r="O259" i="2"/>
  <c r="M260" i="2"/>
  <c r="N260" i="2"/>
  <c r="O260" i="2"/>
  <c r="M261" i="2"/>
  <c r="N261" i="2"/>
  <c r="O261" i="2"/>
  <c r="M262" i="2"/>
  <c r="N262" i="2"/>
  <c r="O262" i="2"/>
  <c r="M263" i="2"/>
  <c r="N263" i="2"/>
  <c r="O263" i="2"/>
  <c r="M264" i="2"/>
  <c r="N264" i="2"/>
  <c r="O264" i="2"/>
  <c r="M265" i="2"/>
  <c r="N265" i="2"/>
  <c r="O265" i="2"/>
  <c r="M266" i="2"/>
  <c r="N266" i="2"/>
  <c r="O266" i="2"/>
  <c r="M267" i="2"/>
  <c r="N267" i="2"/>
  <c r="O267" i="2"/>
  <c r="M268" i="2"/>
  <c r="N268" i="2"/>
  <c r="O268" i="2"/>
  <c r="M269" i="2"/>
  <c r="N269" i="2"/>
  <c r="O269" i="2"/>
  <c r="M270" i="2"/>
  <c r="N270" i="2"/>
  <c r="O270" i="2"/>
  <c r="M271" i="2"/>
  <c r="N271" i="2"/>
  <c r="O271" i="2"/>
  <c r="M272" i="2"/>
  <c r="N272" i="2"/>
  <c r="O272" i="2"/>
  <c r="M273" i="2"/>
  <c r="N273" i="2"/>
  <c r="O273" i="2"/>
  <c r="M274" i="2"/>
  <c r="N274" i="2"/>
  <c r="O274" i="2"/>
  <c r="M275" i="2"/>
  <c r="N275" i="2"/>
  <c r="O275" i="2"/>
  <c r="M276" i="2"/>
  <c r="N276" i="2"/>
  <c r="O276" i="2"/>
  <c r="M277" i="2"/>
  <c r="N277" i="2"/>
  <c r="O277" i="2"/>
  <c r="M278" i="2"/>
  <c r="N278" i="2"/>
  <c r="O278" i="2"/>
  <c r="M279" i="2"/>
  <c r="N279" i="2"/>
  <c r="O279" i="2"/>
  <c r="M280" i="2"/>
  <c r="N280" i="2"/>
  <c r="O280" i="2"/>
  <c r="M281" i="2"/>
  <c r="N281" i="2"/>
  <c r="O281" i="2"/>
  <c r="M282" i="2"/>
  <c r="N282" i="2"/>
  <c r="O282" i="2"/>
  <c r="M283" i="2"/>
  <c r="N283" i="2"/>
  <c r="O283" i="2"/>
  <c r="M284" i="2"/>
  <c r="N284" i="2"/>
  <c r="O284" i="2"/>
  <c r="M285" i="2"/>
  <c r="N285" i="2"/>
  <c r="O285" i="2"/>
  <c r="M286" i="2"/>
  <c r="N286" i="2"/>
  <c r="O286" i="2"/>
  <c r="M287" i="2"/>
  <c r="N287" i="2"/>
  <c r="O287" i="2"/>
  <c r="M288" i="2"/>
  <c r="N288" i="2"/>
  <c r="O288" i="2"/>
  <c r="M289" i="2"/>
  <c r="N289" i="2"/>
  <c r="O289" i="2"/>
  <c r="M290" i="2"/>
  <c r="N290" i="2"/>
  <c r="O290" i="2"/>
  <c r="M291" i="2"/>
  <c r="N291" i="2"/>
  <c r="O291" i="2"/>
  <c r="M292" i="2"/>
  <c r="N292" i="2"/>
  <c r="O292" i="2"/>
  <c r="M293" i="2"/>
  <c r="N293" i="2"/>
  <c r="O293" i="2"/>
  <c r="M294" i="2"/>
  <c r="N294" i="2"/>
  <c r="O294" i="2"/>
  <c r="M295" i="2"/>
  <c r="N295" i="2"/>
  <c r="O295" i="2"/>
  <c r="M296" i="2"/>
  <c r="N296" i="2"/>
  <c r="O296" i="2"/>
  <c r="M297" i="2"/>
  <c r="N297" i="2"/>
  <c r="O297" i="2"/>
  <c r="M298" i="2"/>
  <c r="N298" i="2"/>
  <c r="O298" i="2"/>
  <c r="M299" i="2"/>
  <c r="N299" i="2"/>
  <c r="O299" i="2"/>
  <c r="M300" i="2"/>
  <c r="N300" i="2"/>
  <c r="O300" i="2"/>
  <c r="M301" i="2"/>
  <c r="N301" i="2"/>
  <c r="O301" i="2"/>
  <c r="M302" i="2"/>
  <c r="N302" i="2"/>
  <c r="O302" i="2"/>
  <c r="M303" i="2"/>
  <c r="N303" i="2"/>
  <c r="O303" i="2"/>
  <c r="M304" i="2"/>
  <c r="N304" i="2"/>
  <c r="O304" i="2"/>
  <c r="M305" i="2"/>
  <c r="N305" i="2"/>
  <c r="O305" i="2"/>
  <c r="M306" i="2"/>
  <c r="N306" i="2"/>
  <c r="O306" i="2"/>
  <c r="M307" i="2"/>
  <c r="N307" i="2"/>
  <c r="O307" i="2"/>
  <c r="M308" i="2"/>
  <c r="N308" i="2"/>
  <c r="O308" i="2"/>
  <c r="M309" i="2"/>
  <c r="N309" i="2"/>
  <c r="O309" i="2"/>
  <c r="M310" i="2"/>
  <c r="N310" i="2"/>
  <c r="O310" i="2"/>
  <c r="M311" i="2"/>
  <c r="N311" i="2"/>
  <c r="O311" i="2"/>
  <c r="M312" i="2"/>
  <c r="N312" i="2"/>
  <c r="O312" i="2"/>
  <c r="M313" i="2"/>
  <c r="N313" i="2"/>
  <c r="O313" i="2"/>
  <c r="M314" i="2"/>
  <c r="N314" i="2"/>
  <c r="O314" i="2"/>
  <c r="M315" i="2"/>
  <c r="N315" i="2"/>
  <c r="O315" i="2"/>
  <c r="M316" i="2"/>
  <c r="N316" i="2"/>
  <c r="O316" i="2"/>
  <c r="M317" i="2"/>
  <c r="N317" i="2"/>
  <c r="O317" i="2"/>
  <c r="M318" i="2"/>
  <c r="N318" i="2"/>
  <c r="O318" i="2"/>
  <c r="M319" i="2"/>
  <c r="N319" i="2"/>
  <c r="O319" i="2"/>
  <c r="M320" i="2"/>
  <c r="N320" i="2"/>
  <c r="O320" i="2"/>
  <c r="M321" i="2"/>
  <c r="N321" i="2"/>
  <c r="O321" i="2"/>
  <c r="M322" i="2"/>
  <c r="N322" i="2"/>
  <c r="O322" i="2"/>
  <c r="M323" i="2"/>
  <c r="N323" i="2"/>
  <c r="O323" i="2"/>
  <c r="M324" i="2"/>
  <c r="N324" i="2"/>
  <c r="O324" i="2"/>
  <c r="M325" i="2"/>
  <c r="N325" i="2"/>
  <c r="O325" i="2"/>
  <c r="M326" i="2"/>
  <c r="N326" i="2"/>
  <c r="O326" i="2"/>
  <c r="M327" i="2"/>
  <c r="N327" i="2"/>
  <c r="O327" i="2"/>
  <c r="P327" i="2"/>
  <c r="P326" i="2"/>
  <c r="Q327" i="2"/>
  <c r="P325" i="2"/>
  <c r="P324" i="2"/>
  <c r="Q325" i="2"/>
  <c r="P323" i="2"/>
  <c r="P322" i="2"/>
  <c r="Q323" i="2"/>
  <c r="P321" i="2"/>
  <c r="P320" i="2"/>
  <c r="Q321" i="2"/>
  <c r="P319" i="2"/>
  <c r="P318" i="2"/>
  <c r="Q319" i="2"/>
  <c r="P317" i="2"/>
  <c r="P316" i="2"/>
  <c r="Q317" i="2"/>
  <c r="P315" i="2"/>
  <c r="P314" i="2"/>
  <c r="Q315" i="2"/>
  <c r="P313" i="2"/>
  <c r="P312" i="2"/>
  <c r="Q313" i="2"/>
  <c r="P311" i="2"/>
  <c r="P310" i="2"/>
  <c r="Q311" i="2"/>
  <c r="P309" i="2"/>
  <c r="P308" i="2"/>
  <c r="Q309" i="2"/>
  <c r="P307" i="2"/>
  <c r="P306" i="2"/>
  <c r="Q307" i="2"/>
  <c r="P305" i="2"/>
  <c r="P304" i="2"/>
  <c r="Q305" i="2"/>
  <c r="P303" i="2"/>
  <c r="P302" i="2"/>
  <c r="Q303" i="2"/>
  <c r="P301" i="2"/>
  <c r="P300" i="2"/>
  <c r="Q301" i="2"/>
  <c r="P299" i="2"/>
  <c r="P298" i="2"/>
  <c r="Q299" i="2"/>
  <c r="P297" i="2"/>
  <c r="P296" i="2"/>
  <c r="Q297" i="2"/>
  <c r="P295" i="2"/>
  <c r="P294" i="2"/>
  <c r="Q295" i="2"/>
  <c r="P293" i="2"/>
  <c r="P292" i="2"/>
  <c r="Q293" i="2"/>
  <c r="P291" i="2"/>
  <c r="P290" i="2"/>
  <c r="Q291" i="2"/>
  <c r="P289" i="2"/>
  <c r="P288" i="2"/>
  <c r="Q289" i="2"/>
  <c r="P287" i="2"/>
  <c r="P286" i="2"/>
  <c r="Q287" i="2"/>
  <c r="P285" i="2"/>
  <c r="P284" i="2"/>
  <c r="Q285" i="2"/>
  <c r="P283" i="2"/>
  <c r="P282" i="2"/>
  <c r="Q283" i="2"/>
  <c r="P281" i="2"/>
  <c r="P280" i="2"/>
  <c r="Q281" i="2"/>
  <c r="P279" i="2"/>
  <c r="P278" i="2"/>
  <c r="Q279" i="2"/>
  <c r="P277" i="2"/>
  <c r="P276" i="2"/>
  <c r="Q277" i="2"/>
  <c r="P275" i="2"/>
  <c r="P274" i="2"/>
  <c r="Q275" i="2"/>
  <c r="P273" i="2"/>
  <c r="P272" i="2"/>
  <c r="Q273" i="2"/>
  <c r="P271" i="2"/>
  <c r="P270" i="2"/>
  <c r="Q271" i="2"/>
  <c r="P269" i="2"/>
  <c r="P268" i="2"/>
  <c r="Q269" i="2"/>
  <c r="P267" i="2"/>
  <c r="P266" i="2"/>
  <c r="Q267" i="2"/>
  <c r="P265" i="2"/>
  <c r="P264" i="2"/>
  <c r="Q265" i="2"/>
  <c r="P263" i="2"/>
  <c r="P262" i="2"/>
  <c r="Q263" i="2"/>
  <c r="P261" i="2"/>
  <c r="P260" i="2"/>
  <c r="Q261" i="2"/>
  <c r="P259" i="2"/>
  <c r="P258" i="2"/>
  <c r="Q259" i="2"/>
  <c r="P257" i="2"/>
  <c r="P256" i="2"/>
  <c r="Q257" i="2"/>
  <c r="P255" i="2"/>
  <c r="P254" i="2"/>
  <c r="Q255" i="2"/>
  <c r="P253" i="2"/>
  <c r="P252" i="2"/>
  <c r="Q253" i="2"/>
  <c r="P251" i="2"/>
  <c r="P250" i="2"/>
  <c r="Q251" i="2"/>
  <c r="P249" i="2"/>
  <c r="P248" i="2"/>
  <c r="Q249" i="2"/>
  <c r="P247" i="2"/>
  <c r="P246" i="2"/>
  <c r="Q247" i="2"/>
  <c r="P245" i="2"/>
  <c r="P244" i="2"/>
  <c r="Q245" i="2"/>
  <c r="P243" i="2"/>
  <c r="P242" i="2"/>
  <c r="Q243" i="2"/>
  <c r="P241" i="2"/>
  <c r="P240" i="2"/>
  <c r="Q241" i="2"/>
  <c r="P239" i="2"/>
  <c r="P238" i="2"/>
  <c r="Q239" i="2"/>
  <c r="P237" i="2"/>
  <c r="P236" i="2"/>
  <c r="Q237" i="2"/>
  <c r="P235" i="2"/>
  <c r="P234" i="2"/>
  <c r="Q235" i="2"/>
  <c r="P233" i="2"/>
  <c r="P232" i="2"/>
  <c r="Q233" i="2"/>
  <c r="P231" i="2"/>
  <c r="P230" i="2"/>
  <c r="Q231" i="2"/>
  <c r="P229" i="2"/>
  <c r="P228" i="2"/>
  <c r="Q229" i="2"/>
  <c r="P227" i="2"/>
  <c r="P226" i="2"/>
  <c r="Q227" i="2"/>
  <c r="P225" i="2"/>
  <c r="P224" i="2"/>
  <c r="Q225" i="2"/>
  <c r="P223" i="2"/>
  <c r="P222" i="2"/>
  <c r="Q223" i="2"/>
  <c r="P221" i="2"/>
  <c r="P220" i="2"/>
  <c r="Q221" i="2"/>
  <c r="P219" i="2"/>
  <c r="P218" i="2"/>
  <c r="Q219" i="2"/>
  <c r="P217" i="2"/>
  <c r="P216" i="2"/>
  <c r="Q217" i="2"/>
  <c r="P215" i="2"/>
  <c r="P214" i="2"/>
  <c r="Q215" i="2"/>
  <c r="P213" i="2"/>
  <c r="P212" i="2"/>
  <c r="Q213" i="2"/>
  <c r="P211" i="2"/>
  <c r="P210" i="2"/>
  <c r="Q211" i="2"/>
  <c r="P209" i="2"/>
  <c r="P208" i="2"/>
  <c r="Q209" i="2"/>
  <c r="P207" i="2"/>
  <c r="P206" i="2"/>
  <c r="Q207" i="2"/>
  <c r="P205" i="2"/>
  <c r="P204" i="2"/>
  <c r="Q205" i="2"/>
  <c r="P203" i="2"/>
  <c r="P202" i="2"/>
  <c r="Q203" i="2"/>
  <c r="P201" i="2"/>
  <c r="P200" i="2"/>
  <c r="Q201" i="2"/>
  <c r="P199" i="2"/>
  <c r="P198" i="2"/>
  <c r="Q199" i="2"/>
  <c r="P197" i="2"/>
  <c r="P196" i="2"/>
  <c r="Q197" i="2"/>
  <c r="P195" i="2"/>
  <c r="P194" i="2"/>
  <c r="Q195" i="2"/>
  <c r="P193" i="2"/>
  <c r="P192" i="2"/>
  <c r="Q193" i="2"/>
  <c r="P191" i="2"/>
  <c r="P190" i="2"/>
  <c r="Q191" i="2"/>
  <c r="P189" i="2"/>
  <c r="P188" i="2"/>
  <c r="Q189" i="2"/>
  <c r="P187" i="2"/>
  <c r="P186" i="2"/>
  <c r="Q187" i="2"/>
  <c r="P185" i="2"/>
  <c r="P184" i="2"/>
  <c r="Q185" i="2"/>
  <c r="P183" i="2"/>
  <c r="P182" i="2"/>
  <c r="Q183" i="2"/>
  <c r="P181" i="2"/>
  <c r="P180" i="2"/>
  <c r="Q181" i="2"/>
  <c r="P179" i="2"/>
  <c r="P178" i="2"/>
  <c r="Q179" i="2"/>
  <c r="P177" i="2"/>
  <c r="P176" i="2"/>
  <c r="Q177" i="2"/>
  <c r="P175" i="2"/>
  <c r="P174" i="2"/>
  <c r="Q175" i="2"/>
  <c r="P173" i="2"/>
  <c r="P172" i="2"/>
  <c r="Q173" i="2"/>
  <c r="P171" i="2"/>
  <c r="P170" i="2"/>
  <c r="Q171" i="2"/>
  <c r="P169" i="2"/>
  <c r="P168" i="2"/>
  <c r="Q169" i="2"/>
  <c r="P167" i="2"/>
  <c r="P166" i="2"/>
  <c r="Q167" i="2"/>
  <c r="P165" i="2"/>
  <c r="P164" i="2"/>
  <c r="Q165" i="2"/>
  <c r="P163" i="2"/>
  <c r="P162" i="2"/>
  <c r="Q163" i="2"/>
  <c r="P161" i="2"/>
  <c r="P160" i="2"/>
  <c r="Q161" i="2"/>
  <c r="P159" i="2"/>
  <c r="P158" i="2"/>
  <c r="Q159" i="2"/>
  <c r="P157" i="2"/>
  <c r="P156" i="2"/>
  <c r="Q157" i="2"/>
  <c r="P155" i="2"/>
  <c r="P154" i="2"/>
  <c r="Q155" i="2"/>
  <c r="P153" i="2"/>
  <c r="P152" i="2"/>
  <c r="Q153" i="2"/>
  <c r="P151" i="2"/>
  <c r="P150" i="2"/>
  <c r="Q151" i="2"/>
  <c r="P149" i="2"/>
  <c r="P148" i="2"/>
  <c r="Q149" i="2"/>
  <c r="P147" i="2"/>
  <c r="P146" i="2"/>
  <c r="Q147" i="2"/>
  <c r="P145" i="2"/>
  <c r="P144" i="2"/>
  <c r="Q145" i="2"/>
  <c r="P143" i="2"/>
  <c r="P142" i="2"/>
  <c r="Q143" i="2"/>
  <c r="P141" i="2"/>
  <c r="P140" i="2"/>
  <c r="Q141" i="2"/>
  <c r="P139" i="2"/>
  <c r="P138" i="2"/>
  <c r="Q139" i="2"/>
  <c r="P137" i="2"/>
  <c r="P136" i="2"/>
  <c r="Q137" i="2"/>
  <c r="P135" i="2"/>
  <c r="P134" i="2"/>
  <c r="Q135" i="2"/>
  <c r="P133" i="2"/>
  <c r="P132" i="2"/>
  <c r="Q133" i="2"/>
  <c r="P131" i="2"/>
  <c r="P130" i="2"/>
  <c r="Q131" i="2"/>
  <c r="P129" i="2"/>
  <c r="P128" i="2"/>
  <c r="Q129" i="2"/>
  <c r="P127" i="2"/>
  <c r="P126" i="2"/>
  <c r="Q127" i="2"/>
  <c r="P125" i="2"/>
  <c r="P124" i="2"/>
  <c r="Q125" i="2"/>
  <c r="P123" i="2"/>
  <c r="P122" i="2"/>
  <c r="Q123" i="2"/>
  <c r="P121" i="2"/>
  <c r="P120" i="2"/>
  <c r="Q121" i="2"/>
  <c r="P119" i="2"/>
  <c r="P118" i="2"/>
  <c r="Q119" i="2"/>
  <c r="P117" i="2"/>
  <c r="P116" i="2"/>
  <c r="Q117" i="2"/>
  <c r="P115" i="2"/>
  <c r="P114" i="2"/>
  <c r="Q115" i="2"/>
  <c r="P113" i="2"/>
  <c r="P112" i="2"/>
  <c r="Q113" i="2"/>
  <c r="P111" i="2"/>
  <c r="P110" i="2"/>
  <c r="Q111" i="2"/>
  <c r="P109" i="2"/>
  <c r="P108" i="2"/>
  <c r="Q109" i="2"/>
  <c r="P107" i="2"/>
  <c r="P106" i="2"/>
  <c r="Q107" i="2"/>
  <c r="P105" i="2"/>
  <c r="P104" i="2"/>
  <c r="Q105" i="2"/>
  <c r="P103" i="2"/>
  <c r="P102" i="2"/>
  <c r="Q103" i="2"/>
  <c r="P101" i="2"/>
  <c r="P100" i="2"/>
  <c r="Q101" i="2"/>
  <c r="P99" i="2"/>
  <c r="P98" i="2"/>
  <c r="Q99" i="2"/>
  <c r="P97" i="2"/>
  <c r="P96" i="2"/>
  <c r="Q97" i="2"/>
  <c r="P95" i="2"/>
  <c r="P94" i="2"/>
  <c r="Q95" i="2"/>
  <c r="P93" i="2"/>
  <c r="P92" i="2"/>
  <c r="Q93" i="2"/>
  <c r="P91" i="2"/>
  <c r="P90" i="2"/>
  <c r="Q91" i="2"/>
  <c r="P89" i="2"/>
  <c r="P88" i="2"/>
  <c r="Q89" i="2"/>
  <c r="P87" i="2"/>
  <c r="P86" i="2"/>
  <c r="Q87" i="2"/>
  <c r="P85" i="2"/>
  <c r="P84" i="2"/>
  <c r="Q85" i="2"/>
  <c r="P83" i="2"/>
  <c r="P82" i="2"/>
  <c r="Q83" i="2"/>
  <c r="P81" i="2"/>
  <c r="P80" i="2"/>
  <c r="Q81" i="2"/>
  <c r="P79" i="2"/>
  <c r="P78" i="2"/>
  <c r="Q79" i="2"/>
  <c r="P77" i="2"/>
  <c r="P76" i="2"/>
  <c r="Q77" i="2"/>
  <c r="P75" i="2"/>
  <c r="P74" i="2"/>
  <c r="Q75" i="2"/>
  <c r="P73" i="2"/>
  <c r="P72" i="2"/>
  <c r="Q73" i="2"/>
  <c r="P71" i="2"/>
  <c r="P70" i="2"/>
  <c r="Q71" i="2"/>
  <c r="P69" i="2"/>
  <c r="P68" i="2"/>
  <c r="Q69" i="2"/>
  <c r="P67" i="2"/>
  <c r="P66" i="2"/>
  <c r="Q67" i="2"/>
  <c r="P65" i="2"/>
  <c r="P64" i="2"/>
  <c r="Q65" i="2"/>
  <c r="P63" i="2"/>
  <c r="P62" i="2"/>
  <c r="Q63" i="2"/>
  <c r="P61" i="2"/>
  <c r="P60" i="2"/>
  <c r="Q61" i="2"/>
  <c r="P59" i="2"/>
  <c r="P58" i="2"/>
  <c r="Q59" i="2"/>
  <c r="P57" i="2"/>
  <c r="P56" i="2"/>
  <c r="Q57" i="2"/>
  <c r="P55" i="2"/>
  <c r="P54" i="2"/>
  <c r="Q55" i="2"/>
  <c r="P53" i="2"/>
  <c r="P52" i="2"/>
  <c r="Q53" i="2"/>
  <c r="P51" i="2"/>
  <c r="P50" i="2"/>
  <c r="Q51" i="2"/>
  <c r="P49" i="2"/>
  <c r="P48" i="2"/>
  <c r="Q49" i="2"/>
  <c r="P47" i="2"/>
  <c r="P46" i="2"/>
  <c r="Q47" i="2"/>
  <c r="P45" i="2"/>
  <c r="P44" i="2"/>
  <c r="Q45" i="2"/>
  <c r="P43" i="2"/>
  <c r="P42" i="2"/>
  <c r="Q43" i="2"/>
  <c r="P41" i="2"/>
  <c r="P40" i="2"/>
  <c r="Q41" i="2"/>
  <c r="P39" i="2"/>
  <c r="P38" i="2"/>
  <c r="Q39" i="2"/>
  <c r="P37" i="2"/>
  <c r="P36" i="2"/>
  <c r="Q37" i="2"/>
  <c r="P35" i="2"/>
  <c r="P34" i="2"/>
  <c r="Q35" i="2"/>
  <c r="P33" i="2"/>
  <c r="P32" i="2"/>
  <c r="Q33" i="2"/>
  <c r="P31" i="2"/>
  <c r="P30" i="2"/>
  <c r="Q31" i="2"/>
  <c r="P29" i="2"/>
  <c r="P28" i="2"/>
  <c r="Q29" i="2"/>
  <c r="P27" i="2"/>
  <c r="P26" i="2"/>
  <c r="Q27" i="2"/>
  <c r="P25" i="2"/>
  <c r="P24" i="2"/>
  <c r="Q25" i="2"/>
  <c r="P23" i="2"/>
  <c r="P22" i="2"/>
  <c r="Q23" i="2"/>
  <c r="P21" i="2"/>
  <c r="P20" i="2"/>
  <c r="Q21" i="2"/>
  <c r="P19" i="2"/>
  <c r="P18" i="2"/>
  <c r="Q19" i="2"/>
  <c r="P17" i="2"/>
  <c r="P16" i="2"/>
  <c r="Q17" i="2"/>
  <c r="P15" i="2"/>
  <c r="P14" i="2"/>
  <c r="Q15" i="2"/>
  <c r="P13" i="2"/>
  <c r="P12" i="2"/>
  <c r="Q13" i="2"/>
  <c r="P11" i="2"/>
  <c r="P10" i="2"/>
  <c r="Q11" i="2"/>
</calcChain>
</file>

<file path=xl/sharedStrings.xml><?xml version="1.0" encoding="utf-8"?>
<sst xmlns="http://schemas.openxmlformats.org/spreadsheetml/2006/main" count="46" uniqueCount="24">
  <si>
    <t>Ordered Pairs</t>
  </si>
  <si>
    <t>x</t>
  </si>
  <si>
    <t>WHAT IF…?</t>
  </si>
  <si>
    <t>Feedback or questions about this lab? Contact us and send us your thoughts, we'd love to hear from you!</t>
  </si>
  <si>
    <t>Δx</t>
  </si>
  <si>
    <t>Fractions</t>
  </si>
  <si>
    <t>Sum/Difference</t>
  </si>
  <si>
    <t>Multiply by 4</t>
  </si>
  <si>
    <t>Pair Average</t>
  </si>
  <si>
    <r>
      <t>x</t>
    </r>
    <r>
      <rPr>
        <b/>
        <vertAlign val="subscript"/>
        <sz val="12"/>
        <color theme="1"/>
        <rFont val="Arial"/>
        <family val="2"/>
      </rPr>
      <t>0</t>
    </r>
  </si>
  <si>
    <t>numerator</t>
  </si>
  <si>
    <t>Parameters</t>
  </si>
  <si>
    <t>What if you made a series of unit fractions with the odd numbers as their denominator, added the first two together, subtracted the next one, added the next one and so on. And finally multiplied that number by 4? What number would you get?</t>
  </si>
  <si>
    <t>It is not hard to start doing this on a spreadsheet, but if you had to do it a large number of times you might get tired. So how would you set up tables and rules to repeat this for say a 1,000 times.</t>
  </si>
  <si>
    <t>Remember to start by visualizing what you are trying to do.</t>
  </si>
  <si>
    <t>How can you tell if you are getting closer to the real value of the Magic Number? How many decimal place will you be accurate to if you iterate this model a thousand times?</t>
  </si>
  <si>
    <r>
      <t xml:space="preserve">Spreadsheets have a formula that generates </t>
    </r>
    <r>
      <rPr>
        <sz val="10"/>
        <color theme="1"/>
        <rFont val="Calibri"/>
        <family val="2"/>
      </rPr>
      <t>∏</t>
    </r>
    <r>
      <rPr>
        <sz val="10"/>
        <color theme="1"/>
        <rFont val="Arial"/>
        <family val="2"/>
      </rPr>
      <t>. How does your iteration compare to it?</t>
    </r>
  </si>
  <si>
    <t>Burn Math Class by Jason Wilkes</t>
  </si>
  <si>
    <t>This sequence requires calculus to develop and prove it. You can find out more in a number of places on the Web. I began my development by reading:</t>
  </si>
  <si>
    <t>Then build a table for the parameters. What will be the constants in your calculations?</t>
  </si>
  <si>
    <t>Then begin to construct your function table. Use rules for everything you can. You do not want any fixed quantities that you have to change.</t>
  </si>
  <si>
    <t>Functions</t>
  </si>
  <si>
    <t>Infinite Series</t>
  </si>
  <si>
    <t>Can you see the pattern? Did you notice that the numbers alternate between a smaller number and a larger number? Is your series converging? What number will it converge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</si>
</sst>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 ???/???"/>
    <numFmt numFmtId="165" formatCode="0.000000"/>
    <numFmt numFmtId="166" formatCode="0.0000000000"/>
  </numFmts>
  <fonts count="22" x14ac:knownFonts="1">
    <font>
      <sz val="12"/>
      <color theme="1"/>
      <name val="Calibri"/>
      <family val="2"/>
      <scheme val="minor"/>
    </font>
    <font>
      <sz val="12"/>
      <color theme="1"/>
      <name val="Calibri"/>
      <family val="2"/>
      <scheme val="minor"/>
    </font>
    <font>
      <sz val="12"/>
      <color theme="1"/>
      <name val="Arial"/>
      <family val="2"/>
    </font>
    <font>
      <sz val="22"/>
      <color theme="1"/>
      <name val="Arial"/>
      <family val="2"/>
    </font>
    <font>
      <b/>
      <sz val="14"/>
      <color theme="1"/>
      <name val="Arial"/>
      <family val="2"/>
    </font>
    <font>
      <sz val="10"/>
      <color theme="1"/>
      <name val="Arial"/>
      <family val="2"/>
    </font>
    <font>
      <b/>
      <sz val="10"/>
      <color theme="1"/>
      <name val="Arial"/>
      <family val="2"/>
    </font>
    <font>
      <sz val="11"/>
      <color theme="1"/>
      <name val="Arial"/>
      <family val="2"/>
    </font>
    <font>
      <b/>
      <sz val="14"/>
      <name val="Arial"/>
      <family val="2"/>
    </font>
    <font>
      <b/>
      <sz val="12"/>
      <color theme="1"/>
      <name val="Arial"/>
      <family val="2"/>
    </font>
    <font>
      <b/>
      <i/>
      <sz val="16"/>
      <color rgb="FF000000"/>
      <name val="Arial"/>
      <family val="2"/>
    </font>
    <font>
      <sz val="12"/>
      <color rgb="FF000000"/>
      <name val="Arial"/>
      <family val="2"/>
    </font>
    <font>
      <b/>
      <sz val="14"/>
      <color rgb="FF000000"/>
      <name val="Arial"/>
      <family val="2"/>
    </font>
    <font>
      <sz val="11"/>
      <color theme="1"/>
      <name val="Calibri"/>
      <family val="2"/>
      <scheme val="minor"/>
    </font>
    <font>
      <u/>
      <sz val="12"/>
      <color theme="10"/>
      <name val="Calibri"/>
      <family val="2"/>
      <scheme val="minor"/>
    </font>
    <font>
      <sz val="12"/>
      <color theme="10"/>
      <name val="Arial"/>
      <family val="2"/>
    </font>
    <font>
      <b/>
      <sz val="12"/>
      <color rgb="FF000000"/>
      <name val="Arial"/>
      <family val="2"/>
    </font>
    <font>
      <b/>
      <sz val="11"/>
      <color theme="1"/>
      <name val="Arial"/>
      <family val="2"/>
    </font>
    <font>
      <b/>
      <vertAlign val="subscript"/>
      <sz val="12"/>
      <color theme="1"/>
      <name val="Arial"/>
      <family val="2"/>
    </font>
    <font>
      <b/>
      <sz val="12"/>
      <color theme="1"/>
      <name val="Calibri"/>
      <family val="2"/>
    </font>
    <font>
      <b/>
      <sz val="13"/>
      <color rgb="FF215967"/>
      <name val="Arial"/>
      <family val="2"/>
    </font>
    <font>
      <sz val="10"/>
      <color theme="1"/>
      <name val="Calibri"/>
      <family val="2"/>
    </font>
  </fonts>
  <fills count="11">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rgb="FFE4DFEC"/>
        <bgColor indexed="64"/>
      </patternFill>
    </fill>
    <fill>
      <patternFill patternType="solid">
        <fgColor theme="7" tint="0.79998168889431442"/>
        <bgColor indexed="64"/>
      </patternFill>
    </fill>
    <fill>
      <patternFill patternType="solid">
        <fgColor rgb="FFEEFCFF"/>
        <bgColor rgb="FF000000"/>
      </patternFill>
    </fill>
    <fill>
      <patternFill patternType="solid">
        <fgColor theme="7" tint="0.59999389629810485"/>
        <bgColor indexed="64"/>
      </patternFill>
    </fill>
  </fills>
  <borders count="17">
    <border>
      <left/>
      <right/>
      <top/>
      <bottom/>
      <diagonal/>
    </border>
    <border>
      <left style="thick">
        <color auto="1"/>
      </left>
      <right style="thin">
        <color auto="1"/>
      </right>
      <top/>
      <bottom style="dotted">
        <color auto="1"/>
      </bottom>
      <diagonal/>
    </border>
    <border>
      <left style="thick">
        <color auto="1"/>
      </left>
      <right style="thin">
        <color auto="1"/>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bottom style="dotted">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bottom style="medium">
        <color indexed="64"/>
      </bottom>
      <diagonal/>
    </border>
  </borders>
  <cellStyleXfs count="8">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3" fillId="0" borderId="0"/>
    <xf numFmtId="0" fontId="13" fillId="0" borderId="0"/>
    <xf numFmtId="0" fontId="14" fillId="0" borderId="0" applyNumberFormat="0" applyFill="0" applyBorder="0" applyAlignment="0" applyProtection="0"/>
  </cellStyleXfs>
  <cellXfs count="71">
    <xf numFmtId="0" fontId="0" fillId="0" borderId="0" xfId="0"/>
    <xf numFmtId="0" fontId="2" fillId="2" borderId="0" xfId="1" applyFont="1" applyFill="1"/>
    <xf numFmtId="0" fontId="2" fillId="3" borderId="0" xfId="1" applyFont="1" applyFill="1"/>
    <xf numFmtId="0" fontId="2" fillId="0" borderId="0" xfId="1" applyFont="1" applyFill="1"/>
    <xf numFmtId="0" fontId="2" fillId="0" borderId="0" xfId="1" applyFont="1"/>
    <xf numFmtId="0" fontId="2" fillId="4" borderId="0" xfId="1" applyFont="1" applyFill="1"/>
    <xf numFmtId="0" fontId="2" fillId="5" borderId="0" xfId="1" applyFont="1" applyFill="1"/>
    <xf numFmtId="0" fontId="2" fillId="6" borderId="0" xfId="1" applyFont="1" applyFill="1"/>
    <xf numFmtId="0" fontId="2" fillId="0" borderId="0" xfId="1" applyFont="1" applyAlignment="1"/>
    <xf numFmtId="0" fontId="2" fillId="0" borderId="0" xfId="1" applyFont="1" applyFill="1" applyAlignment="1"/>
    <xf numFmtId="0" fontId="4" fillId="5" borderId="0" xfId="1" applyFont="1" applyFill="1" applyAlignment="1">
      <alignment horizontal="left" vertical="center"/>
    </xf>
    <xf numFmtId="0" fontId="7" fillId="5" borderId="0" xfId="1" applyFont="1" applyFill="1"/>
    <xf numFmtId="0" fontId="2" fillId="5" borderId="0" xfId="1" applyFont="1" applyFill="1" applyAlignment="1">
      <alignment vertical="center"/>
    </xf>
    <xf numFmtId="0" fontId="8" fillId="5" borderId="0" xfId="1" applyFont="1" applyFill="1" applyAlignment="1">
      <alignment horizontal="left" vertical="center"/>
    </xf>
    <xf numFmtId="0" fontId="7" fillId="5" borderId="0" xfId="1" applyFont="1" applyFill="1" applyAlignment="1">
      <alignment vertical="top" wrapText="1"/>
    </xf>
    <xf numFmtId="0" fontId="9" fillId="0" borderId="0" xfId="1" applyFont="1" applyAlignment="1">
      <alignment horizontal="left" vertical="top"/>
    </xf>
    <xf numFmtId="0" fontId="5" fillId="5" borderId="0" xfId="1" applyFont="1" applyFill="1" applyAlignment="1">
      <alignment vertical="top" wrapText="1"/>
    </xf>
    <xf numFmtId="0" fontId="7" fillId="5" borderId="0" xfId="1" applyFont="1" applyFill="1" applyAlignment="1">
      <alignment vertical="center" wrapText="1"/>
    </xf>
    <xf numFmtId="0" fontId="4" fillId="5" borderId="0" xfId="1" applyFont="1" applyFill="1" applyAlignment="1">
      <alignment vertical="center"/>
    </xf>
    <xf numFmtId="0" fontId="10" fillId="9" borderId="0" xfId="1" applyFont="1" applyFill="1"/>
    <xf numFmtId="0" fontId="11" fillId="9" borderId="0" xfId="1" applyFont="1" applyFill="1"/>
    <xf numFmtId="0" fontId="12" fillId="9" borderId="0" xfId="1" applyFont="1" applyFill="1" applyAlignment="1">
      <alignment vertical="center"/>
    </xf>
    <xf numFmtId="0" fontId="2" fillId="5" borderId="0" xfId="0" applyFont="1" applyFill="1"/>
    <xf numFmtId="0" fontId="14" fillId="5" borderId="0" xfId="7" applyFill="1"/>
    <xf numFmtId="0" fontId="2" fillId="0" borderId="0" xfId="1" applyFont="1" applyBorder="1"/>
    <xf numFmtId="1" fontId="2" fillId="3" borderId="0" xfId="1" applyNumberFormat="1" applyFont="1" applyFill="1"/>
    <xf numFmtId="1" fontId="2" fillId="6" borderId="0" xfId="1" applyNumberFormat="1" applyFont="1" applyFill="1"/>
    <xf numFmtId="1" fontId="2" fillId="0" borderId="0" xfId="1" applyNumberFormat="1" applyFont="1"/>
    <xf numFmtId="165" fontId="2" fillId="3" borderId="0" xfId="1" applyNumberFormat="1" applyFont="1" applyFill="1"/>
    <xf numFmtId="165" fontId="2" fillId="6" borderId="0" xfId="1" applyNumberFormat="1" applyFont="1" applyFill="1"/>
    <xf numFmtId="165" fontId="2" fillId="0" borderId="0" xfId="1" applyNumberFormat="1" applyFont="1"/>
    <xf numFmtId="165" fontId="2" fillId="0" borderId="0" xfId="1" applyNumberFormat="1" applyFont="1" applyAlignment="1"/>
    <xf numFmtId="166" fontId="2" fillId="3" borderId="0" xfId="1" applyNumberFormat="1" applyFont="1" applyFill="1"/>
    <xf numFmtId="166" fontId="2" fillId="6" borderId="0" xfId="1" applyNumberFormat="1" applyFont="1" applyFill="1"/>
    <xf numFmtId="166" fontId="2" fillId="0" borderId="0" xfId="1" applyNumberFormat="1" applyFont="1"/>
    <xf numFmtId="166" fontId="2" fillId="0" borderId="0" xfId="1" applyNumberFormat="1" applyFont="1" applyAlignment="1"/>
    <xf numFmtId="1" fontId="9" fillId="0" borderId="0" xfId="1" applyNumberFormat="1" applyFont="1" applyAlignment="1">
      <alignment horizontal="left" vertical="top"/>
    </xf>
    <xf numFmtId="1" fontId="2" fillId="0" borderId="1" xfId="1" applyNumberFormat="1" applyFont="1" applyBorder="1" applyAlignment="1">
      <alignment vertical="center"/>
    </xf>
    <xf numFmtId="1" fontId="2" fillId="0" borderId="2" xfId="1" applyNumberFormat="1" applyFont="1" applyBorder="1" applyAlignment="1">
      <alignment vertical="center"/>
    </xf>
    <xf numFmtId="164" fontId="2" fillId="0" borderId="4" xfId="1" applyNumberFormat="1" applyFont="1" applyBorder="1" applyAlignment="1">
      <alignment vertical="center"/>
    </xf>
    <xf numFmtId="166" fontId="2" fillId="0" borderId="3" xfId="1" applyNumberFormat="1" applyFont="1" applyBorder="1"/>
    <xf numFmtId="0" fontId="2" fillId="0" borderId="3" xfId="1" applyFont="1" applyBorder="1"/>
    <xf numFmtId="165" fontId="2" fillId="0" borderId="3" xfId="1" applyNumberFormat="1" applyFont="1" applyBorder="1" applyAlignment="1">
      <alignment vertical="center"/>
    </xf>
    <xf numFmtId="165" fontId="2" fillId="0" borderId="5" xfId="1" applyNumberFormat="1" applyFont="1" applyBorder="1" applyAlignment="1">
      <alignment vertical="center"/>
    </xf>
    <xf numFmtId="166" fontId="2" fillId="0" borderId="5" xfId="1" applyNumberFormat="1" applyFont="1" applyBorder="1"/>
    <xf numFmtId="0" fontId="2" fillId="0" borderId="5" xfId="1" applyFont="1" applyBorder="1"/>
    <xf numFmtId="1" fontId="9" fillId="7" borderId="6" xfId="1" applyNumberFormat="1" applyFont="1" applyFill="1" applyBorder="1" applyAlignment="1">
      <alignment horizontal="center" vertical="center"/>
    </xf>
    <xf numFmtId="0" fontId="16" fillId="8" borderId="7" xfId="1" applyFont="1" applyFill="1" applyBorder="1" applyAlignment="1">
      <alignment horizontal="center" vertical="center"/>
    </xf>
    <xf numFmtId="165" fontId="17" fillId="10" borderId="8" xfId="1" applyNumberFormat="1" applyFont="1" applyFill="1" applyBorder="1" applyAlignment="1">
      <alignment horizontal="center" vertical="center" wrapText="1"/>
    </xf>
    <xf numFmtId="166" fontId="17" fillId="10" borderId="8" xfId="1" applyNumberFormat="1" applyFont="1" applyFill="1" applyBorder="1" applyAlignment="1">
      <alignment horizontal="center" vertical="center" wrapText="1"/>
    </xf>
    <xf numFmtId="166" fontId="17" fillId="10" borderId="9" xfId="1" applyNumberFormat="1" applyFont="1" applyFill="1" applyBorder="1" applyAlignment="1">
      <alignment horizontal="center" vertical="center" wrapText="1"/>
    </xf>
    <xf numFmtId="0" fontId="9" fillId="0" borderId="10" xfId="1" applyFont="1" applyBorder="1" applyAlignment="1">
      <alignment horizontal="center" vertical="center"/>
    </xf>
    <xf numFmtId="0" fontId="2" fillId="0" borderId="11" xfId="1" applyFont="1" applyBorder="1" applyAlignment="1">
      <alignment horizontal="center" vertical="center"/>
    </xf>
    <xf numFmtId="0" fontId="19" fillId="0" borderId="12" xfId="1" applyFont="1" applyBorder="1" applyAlignment="1">
      <alignment horizontal="center" vertical="center"/>
    </xf>
    <xf numFmtId="1" fontId="2" fillId="0" borderId="13" xfId="1" applyNumberFormat="1" applyFont="1" applyBorder="1" applyAlignment="1">
      <alignment horizontal="center" vertical="center"/>
    </xf>
    <xf numFmtId="0" fontId="6" fillId="0" borderId="14" xfId="1" applyFont="1" applyFill="1" applyBorder="1" applyAlignment="1">
      <alignment horizontal="center" vertical="center"/>
    </xf>
    <xf numFmtId="0" fontId="2" fillId="0" borderId="15" xfId="1" applyFont="1" applyBorder="1" applyAlignment="1">
      <alignment horizontal="center" vertical="center"/>
    </xf>
    <xf numFmtId="12" fontId="2" fillId="0" borderId="4" xfId="1" applyNumberFormat="1" applyFont="1" applyBorder="1" applyAlignment="1">
      <alignment vertical="center"/>
    </xf>
    <xf numFmtId="0" fontId="20" fillId="5" borderId="0" xfId="1" applyFont="1" applyFill="1" applyBorder="1" applyAlignment="1">
      <alignment horizontal="left" vertical="center" wrapText="1"/>
    </xf>
    <xf numFmtId="166" fontId="17" fillId="10" borderId="0" xfId="1" applyNumberFormat="1" applyFont="1" applyFill="1" applyBorder="1" applyAlignment="1">
      <alignment horizontal="center" vertical="center" wrapText="1"/>
    </xf>
    <xf numFmtId="166" fontId="2" fillId="0" borderId="0" xfId="1" applyNumberFormat="1" applyFont="1" applyBorder="1"/>
    <xf numFmtId="0" fontId="5" fillId="5" borderId="0" xfId="1" applyFont="1" applyFill="1" applyAlignment="1">
      <alignment horizontal="left" vertical="center" wrapText="1"/>
    </xf>
    <xf numFmtId="0" fontId="3" fillId="5" borderId="0" xfId="1" applyFont="1" applyFill="1" applyAlignment="1">
      <alignment horizontal="left" vertical="center" indent="1"/>
    </xf>
    <xf numFmtId="0" fontId="15" fillId="5" borderId="0" xfId="7" applyFont="1" applyFill="1" applyAlignment="1">
      <alignment horizontal="left" vertical="top" wrapText="1"/>
    </xf>
    <xf numFmtId="0" fontId="20" fillId="5" borderId="0" xfId="1" applyFont="1" applyFill="1" applyBorder="1" applyAlignment="1">
      <alignment horizontal="left" vertical="center" wrapText="1"/>
    </xf>
    <xf numFmtId="0" fontId="6" fillId="5" borderId="0" xfId="1" applyFont="1" applyFill="1" applyAlignment="1">
      <alignment horizontal="left" vertical="top" wrapText="1"/>
    </xf>
    <xf numFmtId="0" fontId="5" fillId="5" borderId="0" xfId="1" applyFont="1" applyFill="1" applyAlignment="1">
      <alignment horizontal="left" vertical="top" wrapText="1"/>
    </xf>
    <xf numFmtId="0" fontId="5" fillId="5" borderId="0" xfId="1" applyFont="1" applyFill="1" applyAlignment="1">
      <alignment horizontal="left" vertical="center" wrapText="1"/>
    </xf>
    <xf numFmtId="1" fontId="9" fillId="0" borderId="16" xfId="1" applyNumberFormat="1" applyFont="1" applyBorder="1" applyAlignment="1">
      <alignment horizontal="center" vertical="center"/>
    </xf>
    <xf numFmtId="0" fontId="9" fillId="0" borderId="16" xfId="1" applyFont="1" applyBorder="1" applyAlignment="1">
      <alignment horizontal="center" vertical="center"/>
    </xf>
    <xf numFmtId="0" fontId="6" fillId="5" borderId="0" xfId="1" applyFont="1" applyFill="1" applyAlignment="1">
      <alignment vertical="top" wrapText="1"/>
    </xf>
  </cellXfs>
  <cellStyles count="8">
    <cellStyle name="Comma 2" xfId="2" xr:uid="{00000000-0005-0000-0000-000000000000}"/>
    <cellStyle name="Comma 2 2" xfId="3" xr:uid="{00000000-0005-0000-0000-000001000000}"/>
    <cellStyle name="Currency 2" xfId="4" xr:uid="{00000000-0005-0000-0000-000002000000}"/>
    <cellStyle name="Hyperlink" xfId="7" builtinId="8"/>
    <cellStyle name="Normal" xfId="0" builtinId="0"/>
    <cellStyle name="Normal 2" xfId="5" xr:uid="{00000000-0005-0000-0000-000005000000}"/>
    <cellStyle name="Normal 2 2" xfId="6" xr:uid="{00000000-0005-0000-0000-000006000000}"/>
    <cellStyle name="Normal 3" xfId="1" xr:uid="{00000000-0005-0000-0000-00000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id="{CFD7817F-DEBA-4398-87DA-2D6EB6833772}"/>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8" Type="http://schemas.openxmlformats.org/officeDocument/2006/relationships/drawing" Target="../drawings/drawing1.xml"/><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7" Type="http://schemas.openxmlformats.org/officeDocument/2006/relationships/printerSettings" Target="../printerSettings/printerSettings1.bin"/><Relationship Id="rId2" Type="http://schemas.openxmlformats.org/officeDocument/2006/relationships/hyperlink" Target="http://whatifmath.org/contact-us/" TargetMode="External"/><Relationship Id="rId16" Type="http://schemas.openxmlformats.org/officeDocument/2006/relationships/hyperlink" Target="https://1c66a3ab05c62c2990f54df2e2e7b2a0c538ed1f.googledrive.com/host/0B_dFT59qxgjCaWp5VlpnSXV2b00/Burn-Math-Class-Reinvent-Mathematics-0465053734.pdf" TargetMode="Externa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8" Type="http://schemas.openxmlformats.org/officeDocument/2006/relationships/drawing" Target="../drawings/drawing2.xml"/><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7" Type="http://schemas.openxmlformats.org/officeDocument/2006/relationships/printerSettings" Target="../printerSettings/printerSettings2.bin"/><Relationship Id="rId2" Type="http://schemas.openxmlformats.org/officeDocument/2006/relationships/hyperlink" Target="http://whatifmath.org/contact-us/" TargetMode="External"/><Relationship Id="rId16" Type="http://schemas.openxmlformats.org/officeDocument/2006/relationships/hyperlink" Target="https://1c66a3ab05c62c2990f54df2e2e7b2a0c538ed1f.googledrive.com/host/0B_dFT59qxgjCaWp5VlpnSXV2b00/Burn-Math-Class-Reinvent-Mathematics-0465053734.pdf" TargetMode="Externa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tabColor rgb="FF00B050"/>
  </sheetPr>
  <dimension ref="A1:AP994"/>
  <sheetViews>
    <sheetView showGridLines="0" tabSelected="1" workbookViewId="0">
      <selection activeCell="B6" sqref="B6"/>
    </sheetView>
  </sheetViews>
  <sheetFormatPr defaultColWidth="12" defaultRowHeight="18" customHeight="1" x14ac:dyDescent="0.4"/>
  <cols>
    <col min="1" max="2" width="3" style="4" customWidth="1"/>
    <col min="3" max="3" width="6" style="4" customWidth="1"/>
    <col min="4" max="5" width="12" style="4"/>
    <col min="6" max="6" width="11.625" style="4" customWidth="1"/>
    <col min="7" max="9" width="4.125" style="4" customWidth="1"/>
    <col min="10" max="10" width="9.25" style="4" customWidth="1"/>
    <col min="11" max="11" width="8.5" style="4" customWidth="1"/>
    <col min="12" max="12" width="6" style="4" customWidth="1"/>
    <col min="13" max="13" width="11.625" style="27" customWidth="1"/>
    <col min="14" max="14" width="11.625" style="4" customWidth="1"/>
    <col min="15" max="15" width="14.75" style="30" customWidth="1"/>
    <col min="16" max="16" width="16.5" style="34" customWidth="1"/>
    <col min="17" max="18" width="17" style="4" customWidth="1"/>
    <col min="19" max="19" width="6" style="4" customWidth="1"/>
    <col min="20" max="20" width="4.75" style="4" customWidth="1"/>
    <col min="21" max="42" width="6" style="4" customWidth="1"/>
    <col min="43" max="43" width="4.125" style="4" customWidth="1"/>
    <col min="44" max="16384" width="12" style="4"/>
  </cols>
  <sheetData>
    <row r="1" spans="1:42" ht="18" customHeight="1" x14ac:dyDescent="0.4">
      <c r="A1" s="1"/>
      <c r="B1" s="1"/>
      <c r="C1" s="1"/>
      <c r="D1" s="2"/>
      <c r="E1" s="2"/>
      <c r="F1" s="2"/>
      <c r="G1" s="2"/>
      <c r="H1" s="2"/>
      <c r="I1" s="2"/>
      <c r="J1" s="2"/>
      <c r="K1" s="2"/>
      <c r="L1" s="2"/>
      <c r="M1" s="25"/>
      <c r="N1" s="2"/>
      <c r="O1" s="28"/>
      <c r="P1" s="32"/>
      <c r="Q1" s="2"/>
      <c r="R1" s="2"/>
      <c r="S1" s="2"/>
      <c r="T1" s="2"/>
      <c r="U1" s="3"/>
      <c r="V1" s="3"/>
      <c r="W1" s="3"/>
      <c r="X1" s="3"/>
      <c r="Y1" s="3"/>
      <c r="Z1" s="3"/>
      <c r="AA1" s="3"/>
      <c r="AB1" s="3"/>
      <c r="AC1" s="3"/>
      <c r="AD1" s="3"/>
      <c r="AE1" s="3"/>
      <c r="AF1" s="3"/>
      <c r="AG1" s="3"/>
      <c r="AH1" s="3"/>
      <c r="AI1" s="3"/>
      <c r="AJ1" s="3"/>
      <c r="AK1" s="3"/>
      <c r="AL1" s="3"/>
      <c r="AM1" s="3"/>
      <c r="AN1" s="3"/>
      <c r="AO1" s="3"/>
      <c r="AP1" s="3"/>
    </row>
    <row r="2" spans="1:42" ht="18" customHeight="1" x14ac:dyDescent="0.4">
      <c r="A2" s="5"/>
      <c r="B2" s="5"/>
      <c r="C2" s="5"/>
      <c r="D2" s="62" t="s">
        <v>22</v>
      </c>
      <c r="E2" s="62"/>
      <c r="F2" s="62"/>
      <c r="G2" s="62"/>
      <c r="H2" s="6"/>
      <c r="I2" s="6"/>
      <c r="J2" s="64" t="s">
        <v>12</v>
      </c>
      <c r="K2" s="64"/>
      <c r="L2" s="64"/>
      <c r="M2" s="64"/>
      <c r="N2" s="64"/>
      <c r="O2" s="64"/>
      <c r="P2" s="64"/>
      <c r="Q2" s="64"/>
      <c r="R2" s="58"/>
      <c r="S2" s="6"/>
      <c r="T2" s="2"/>
      <c r="U2" s="3"/>
      <c r="V2" s="3"/>
      <c r="W2" s="3"/>
      <c r="X2" s="3"/>
      <c r="Y2" s="3"/>
      <c r="Z2" s="3"/>
      <c r="AA2" s="3"/>
      <c r="AB2" s="3"/>
      <c r="AC2" s="3"/>
      <c r="AD2" s="3"/>
      <c r="AE2" s="3"/>
      <c r="AF2" s="3"/>
      <c r="AG2" s="3"/>
      <c r="AH2" s="3"/>
      <c r="AI2" s="3"/>
      <c r="AJ2" s="3"/>
      <c r="AK2" s="3"/>
      <c r="AL2" s="3"/>
      <c r="AM2" s="3"/>
      <c r="AN2" s="3"/>
      <c r="AO2" s="3"/>
      <c r="AP2" s="3"/>
    </row>
    <row r="3" spans="1:42" ht="18" customHeight="1" x14ac:dyDescent="0.4">
      <c r="A3" s="5"/>
      <c r="B3" s="5"/>
      <c r="C3" s="5"/>
      <c r="D3" s="62"/>
      <c r="E3" s="62"/>
      <c r="F3" s="62"/>
      <c r="G3" s="62"/>
      <c r="H3" s="6"/>
      <c r="I3" s="6"/>
      <c r="J3" s="64"/>
      <c r="K3" s="64"/>
      <c r="L3" s="64"/>
      <c r="M3" s="64"/>
      <c r="N3" s="64"/>
      <c r="O3" s="64"/>
      <c r="P3" s="64"/>
      <c r="Q3" s="64"/>
      <c r="R3" s="58"/>
      <c r="S3" s="6"/>
      <c r="T3" s="2"/>
      <c r="U3" s="3"/>
      <c r="V3" s="3"/>
      <c r="W3" s="3"/>
      <c r="X3" s="3"/>
      <c r="Y3" s="3"/>
      <c r="Z3" s="3"/>
      <c r="AA3" s="3"/>
      <c r="AB3" s="3"/>
      <c r="AC3" s="3"/>
      <c r="AD3" s="3"/>
      <c r="AE3" s="3"/>
      <c r="AF3" s="3"/>
      <c r="AG3" s="3"/>
      <c r="AH3" s="3"/>
      <c r="AI3" s="3"/>
      <c r="AJ3" s="3"/>
      <c r="AK3" s="3"/>
      <c r="AL3" s="3"/>
      <c r="AM3" s="3"/>
      <c r="AN3" s="3"/>
      <c r="AO3" s="3"/>
      <c r="AP3" s="3"/>
    </row>
    <row r="4" spans="1:42" ht="18" customHeight="1" x14ac:dyDescent="0.4">
      <c r="A4" s="5"/>
      <c r="B4" s="5"/>
      <c r="C4" s="5"/>
      <c r="D4" s="62"/>
      <c r="E4" s="62"/>
      <c r="F4" s="62"/>
      <c r="G4" s="62"/>
      <c r="H4" s="6"/>
      <c r="I4" s="6"/>
      <c r="J4" s="64"/>
      <c r="K4" s="64"/>
      <c r="L4" s="64"/>
      <c r="M4" s="64"/>
      <c r="N4" s="64"/>
      <c r="O4" s="64"/>
      <c r="P4" s="64"/>
      <c r="Q4" s="64"/>
      <c r="R4" s="58"/>
      <c r="S4" s="6"/>
      <c r="T4" s="2"/>
      <c r="U4" s="3"/>
      <c r="V4" s="3"/>
      <c r="W4" s="3"/>
      <c r="X4" s="3"/>
      <c r="Y4" s="3"/>
      <c r="Z4" s="3"/>
      <c r="AA4" s="3"/>
      <c r="AB4" s="3"/>
      <c r="AC4" s="3"/>
      <c r="AD4" s="3"/>
      <c r="AE4" s="3"/>
      <c r="AF4" s="3"/>
      <c r="AG4" s="3"/>
      <c r="AH4" s="3"/>
      <c r="AI4" s="3"/>
      <c r="AJ4" s="3"/>
      <c r="AK4" s="3"/>
      <c r="AL4" s="3"/>
      <c r="AM4" s="3"/>
      <c r="AN4" s="3"/>
      <c r="AO4" s="3"/>
      <c r="AP4" s="3"/>
    </row>
    <row r="5" spans="1:42" ht="18" customHeight="1" x14ac:dyDescent="0.4">
      <c r="A5" s="5"/>
      <c r="B5" s="5"/>
      <c r="C5" s="5"/>
      <c r="D5" s="62"/>
      <c r="E5" s="62"/>
      <c r="F5" s="62"/>
      <c r="G5" s="62"/>
      <c r="H5" s="6"/>
      <c r="I5" s="6"/>
      <c r="J5" s="64"/>
      <c r="K5" s="64"/>
      <c r="L5" s="64"/>
      <c r="M5" s="64"/>
      <c r="N5" s="64"/>
      <c r="O5" s="64"/>
      <c r="P5" s="64"/>
      <c r="Q5" s="64"/>
      <c r="R5" s="58"/>
      <c r="S5" s="6"/>
      <c r="T5" s="2"/>
      <c r="U5" s="3"/>
      <c r="V5" s="3"/>
      <c r="W5" s="3"/>
      <c r="X5" s="3"/>
      <c r="Y5" s="3"/>
      <c r="Z5" s="3"/>
      <c r="AA5" s="3"/>
      <c r="AB5" s="3"/>
      <c r="AC5" s="3"/>
      <c r="AD5" s="3"/>
      <c r="AE5" s="3"/>
      <c r="AF5" s="3"/>
      <c r="AG5" s="3"/>
      <c r="AH5" s="3"/>
      <c r="AI5" s="3"/>
      <c r="AJ5" s="3"/>
      <c r="AK5" s="3"/>
      <c r="AL5" s="3"/>
      <c r="AM5" s="3"/>
      <c r="AN5" s="3"/>
      <c r="AO5" s="3"/>
      <c r="AP5" s="3"/>
    </row>
    <row r="6" spans="1:42" ht="18" customHeight="1" x14ac:dyDescent="0.4">
      <c r="A6" s="7"/>
      <c r="B6" s="7"/>
      <c r="C6" s="7"/>
      <c r="D6" s="7"/>
      <c r="E6" s="7"/>
      <c r="F6" s="7"/>
      <c r="G6" s="7"/>
      <c r="H6" s="7"/>
      <c r="I6" s="7"/>
      <c r="J6" s="7"/>
      <c r="K6" s="7"/>
      <c r="L6" s="7"/>
      <c r="M6" s="26"/>
      <c r="N6" s="7"/>
      <c r="O6" s="29"/>
      <c r="P6" s="33"/>
      <c r="Q6" s="7"/>
      <c r="R6" s="7"/>
      <c r="S6" s="7"/>
      <c r="T6" s="2"/>
      <c r="U6" s="3"/>
      <c r="V6" s="3"/>
      <c r="W6" s="3"/>
      <c r="X6" s="3"/>
      <c r="Y6" s="3"/>
      <c r="Z6" s="3"/>
      <c r="AA6" s="3"/>
      <c r="AB6" s="3"/>
      <c r="AC6" s="3"/>
      <c r="AD6" s="3"/>
      <c r="AE6" s="3"/>
      <c r="AF6" s="3"/>
      <c r="AG6" s="3"/>
      <c r="AH6" s="3"/>
      <c r="AI6" s="3"/>
      <c r="AJ6" s="3"/>
      <c r="AK6" s="3"/>
      <c r="AL6" s="3"/>
      <c r="AM6" s="3"/>
      <c r="AN6" s="3"/>
      <c r="AO6" s="3"/>
      <c r="AP6" s="3"/>
    </row>
    <row r="7" spans="1:42" ht="25.35" customHeight="1" x14ac:dyDescent="0.4">
      <c r="A7" s="2"/>
      <c r="B7" s="6"/>
      <c r="C7" s="6"/>
      <c r="D7" s="6"/>
      <c r="E7" s="6"/>
      <c r="F7" s="6"/>
      <c r="G7" s="6"/>
      <c r="T7" s="2"/>
      <c r="U7" s="3"/>
      <c r="V7" s="3"/>
      <c r="W7" s="3"/>
      <c r="X7" s="3"/>
      <c r="Y7" s="3"/>
      <c r="Z7" s="3"/>
      <c r="AA7" s="3"/>
      <c r="AB7" s="3"/>
      <c r="AC7" s="3"/>
      <c r="AD7" s="3"/>
      <c r="AE7" s="3"/>
      <c r="AF7" s="3"/>
      <c r="AG7" s="3"/>
      <c r="AH7" s="3"/>
      <c r="AI7" s="3"/>
      <c r="AJ7" s="3"/>
      <c r="AK7" s="3"/>
      <c r="AL7" s="3"/>
      <c r="AM7" s="3"/>
      <c r="AN7" s="3"/>
      <c r="AO7" s="3"/>
      <c r="AP7" s="3"/>
    </row>
    <row r="8" spans="1:42" ht="25.35" customHeight="1" thickBot="1" x14ac:dyDescent="0.45">
      <c r="A8" s="2"/>
      <c r="B8" s="6"/>
      <c r="C8" s="6"/>
      <c r="D8" s="6"/>
      <c r="E8" s="70"/>
      <c r="F8" s="70"/>
      <c r="G8" s="6"/>
      <c r="I8" s="8"/>
      <c r="J8" s="69" t="s">
        <v>11</v>
      </c>
      <c r="K8" s="69"/>
      <c r="L8" s="8"/>
      <c r="M8" s="68" t="s">
        <v>21</v>
      </c>
      <c r="N8" s="68"/>
      <c r="O8" s="68"/>
      <c r="P8" s="68"/>
      <c r="Q8" s="68"/>
      <c r="R8" s="8"/>
      <c r="S8" s="8"/>
      <c r="T8" s="2"/>
      <c r="U8" s="9"/>
      <c r="V8" s="9"/>
      <c r="W8" s="9"/>
      <c r="X8" s="9"/>
      <c r="Y8" s="9"/>
      <c r="Z8" s="9"/>
      <c r="AA8" s="9"/>
      <c r="AB8" s="9"/>
      <c r="AC8" s="9"/>
      <c r="AD8" s="9"/>
      <c r="AE8" s="9"/>
      <c r="AF8" s="9"/>
      <c r="AG8" s="9"/>
      <c r="AH8" s="9"/>
      <c r="AI8" s="9"/>
      <c r="AJ8" s="9"/>
      <c r="AK8" s="9"/>
      <c r="AL8" s="9"/>
      <c r="AM8" s="9"/>
      <c r="AN8" s="9"/>
      <c r="AO8" s="9"/>
      <c r="AP8" s="3"/>
    </row>
    <row r="9" spans="1:42" ht="20.25" customHeight="1" thickBot="1" x14ac:dyDescent="0.45">
      <c r="A9" s="2"/>
      <c r="B9" s="10"/>
      <c r="C9" s="10">
        <v>0</v>
      </c>
      <c r="D9" s="65" t="s">
        <v>13</v>
      </c>
      <c r="E9" s="65"/>
      <c r="F9" s="65"/>
      <c r="G9" s="11"/>
      <c r="I9" s="8"/>
      <c r="J9" s="55" t="s">
        <v>10</v>
      </c>
      <c r="K9" s="56">
        <v>1</v>
      </c>
      <c r="L9" s="8"/>
      <c r="M9" s="46" t="s">
        <v>1</v>
      </c>
      <c r="N9" s="47" t="s">
        <v>5</v>
      </c>
      <c r="O9" s="48" t="s">
        <v>6</v>
      </c>
      <c r="P9" s="49" t="s">
        <v>7</v>
      </c>
      <c r="Q9" s="50" t="s">
        <v>8</v>
      </c>
      <c r="R9" s="59"/>
      <c r="S9" s="8"/>
      <c r="T9" s="2"/>
      <c r="U9" s="9"/>
      <c r="V9" s="9"/>
      <c r="W9" s="9"/>
      <c r="X9" s="9"/>
      <c r="Y9" s="9"/>
      <c r="Z9" s="9"/>
      <c r="AA9" s="9"/>
      <c r="AB9" s="9"/>
      <c r="AC9" s="9"/>
      <c r="AD9" s="9"/>
      <c r="AE9" s="9"/>
      <c r="AF9" s="9"/>
      <c r="AG9" s="9"/>
      <c r="AH9" s="9"/>
      <c r="AI9" s="9"/>
      <c r="AJ9" s="9"/>
      <c r="AK9" s="9"/>
      <c r="AL9" s="9"/>
      <c r="AM9" s="9"/>
      <c r="AN9" s="9"/>
      <c r="AO9" s="9"/>
      <c r="AP9" s="3"/>
    </row>
    <row r="10" spans="1:42" ht="20.25" customHeight="1" x14ac:dyDescent="0.4">
      <c r="A10" s="2"/>
      <c r="B10" s="12"/>
      <c r="C10" s="12"/>
      <c r="D10" s="65"/>
      <c r="E10" s="65"/>
      <c r="F10" s="65"/>
      <c r="G10" s="11"/>
      <c r="I10" s="8"/>
      <c r="J10" s="51" t="s">
        <v>9</v>
      </c>
      <c r="K10" s="52"/>
      <c r="L10" s="8"/>
      <c r="M10" s="37"/>
      <c r="N10" s="57"/>
      <c r="O10" s="43"/>
      <c r="P10" s="44"/>
      <c r="Q10" s="45"/>
      <c r="R10" s="24"/>
      <c r="T10" s="2"/>
      <c r="U10" s="9"/>
      <c r="V10" s="9"/>
      <c r="W10" s="9"/>
      <c r="X10" s="9"/>
      <c r="Y10" s="9"/>
      <c r="Z10" s="9"/>
      <c r="AA10" s="9"/>
      <c r="AB10" s="9"/>
      <c r="AC10" s="9"/>
      <c r="AD10" s="9"/>
      <c r="AE10" s="9"/>
      <c r="AF10" s="9"/>
      <c r="AG10" s="9"/>
      <c r="AH10" s="9"/>
      <c r="AI10" s="9"/>
      <c r="AJ10" s="9"/>
      <c r="AK10" s="9"/>
      <c r="AL10" s="9"/>
      <c r="AM10" s="9"/>
      <c r="AN10" s="9"/>
      <c r="AO10" s="9"/>
      <c r="AP10" s="3"/>
    </row>
    <row r="11" spans="1:42" ht="20.25" customHeight="1" thickBot="1" x14ac:dyDescent="0.45">
      <c r="A11" s="2"/>
      <c r="B11" s="10"/>
      <c r="C11" s="13"/>
      <c r="D11" s="65"/>
      <c r="E11" s="65"/>
      <c r="F11" s="65"/>
      <c r="G11" s="11"/>
      <c r="I11" s="8"/>
      <c r="J11" s="53" t="s">
        <v>4</v>
      </c>
      <c r="K11" s="54"/>
      <c r="L11" s="8"/>
      <c r="M11" s="38"/>
      <c r="N11" s="39"/>
      <c r="O11" s="42"/>
      <c r="P11" s="40"/>
      <c r="Q11" s="40"/>
      <c r="R11" s="60"/>
      <c r="T11" s="2"/>
      <c r="U11" s="9"/>
      <c r="V11" s="9"/>
      <c r="W11" s="9"/>
      <c r="X11" s="9"/>
      <c r="Y11" s="9"/>
      <c r="Z11" s="9"/>
      <c r="AA11" s="9"/>
      <c r="AB11" s="9"/>
      <c r="AC11" s="9"/>
      <c r="AD11" s="9"/>
      <c r="AE11" s="9"/>
      <c r="AF11" s="9"/>
      <c r="AG11" s="9"/>
      <c r="AH11" s="9"/>
      <c r="AI11" s="9"/>
      <c r="AJ11" s="9"/>
      <c r="AK11" s="9"/>
      <c r="AL11" s="9"/>
      <c r="AM11" s="9"/>
      <c r="AN11" s="9"/>
      <c r="AO11" s="9"/>
      <c r="AP11" s="3"/>
    </row>
    <row r="12" spans="1:42" ht="20.25" customHeight="1" x14ac:dyDescent="0.4">
      <c r="A12" s="2"/>
      <c r="B12" s="12"/>
      <c r="C12" s="12"/>
      <c r="D12" s="65"/>
      <c r="E12" s="65"/>
      <c r="F12" s="65"/>
      <c r="G12" s="11"/>
      <c r="I12" s="8"/>
      <c r="L12" s="8"/>
      <c r="M12" s="38"/>
      <c r="N12" s="39"/>
      <c r="O12" s="42"/>
      <c r="P12" s="40"/>
      <c r="Q12" s="41"/>
      <c r="R12" s="24"/>
      <c r="T12" s="2"/>
      <c r="U12" s="9"/>
      <c r="V12" s="9"/>
      <c r="W12" s="9"/>
      <c r="X12" s="9"/>
      <c r="Y12" s="9"/>
      <c r="Z12" s="9"/>
      <c r="AA12" s="9"/>
      <c r="AB12" s="9"/>
      <c r="AC12" s="9"/>
      <c r="AD12" s="9"/>
      <c r="AE12" s="9"/>
      <c r="AF12" s="9"/>
      <c r="AG12" s="9"/>
      <c r="AH12" s="9"/>
      <c r="AI12" s="9"/>
      <c r="AJ12" s="9"/>
      <c r="AK12" s="9"/>
      <c r="AL12" s="9"/>
      <c r="AM12" s="9"/>
      <c r="AN12" s="9"/>
      <c r="AO12" s="9"/>
      <c r="AP12" s="3"/>
    </row>
    <row r="13" spans="1:42" ht="20.25" customHeight="1" x14ac:dyDescent="0.4">
      <c r="A13" s="2"/>
      <c r="B13" s="12"/>
      <c r="C13" s="10">
        <v>1</v>
      </c>
      <c r="D13" s="66" t="s">
        <v>14</v>
      </c>
      <c r="E13" s="66"/>
      <c r="F13" s="66"/>
      <c r="G13" s="11"/>
      <c r="I13" s="8"/>
      <c r="L13" s="8"/>
      <c r="M13" s="38"/>
      <c r="N13" s="39"/>
      <c r="O13" s="42"/>
      <c r="P13" s="40"/>
      <c r="Q13" s="40"/>
      <c r="R13" s="60"/>
      <c r="T13" s="2"/>
      <c r="U13" s="9"/>
      <c r="V13" s="9"/>
      <c r="W13" s="9"/>
      <c r="X13" s="9"/>
      <c r="Y13" s="9"/>
      <c r="Z13" s="9"/>
      <c r="AA13" s="9"/>
      <c r="AB13" s="9"/>
      <c r="AC13" s="9"/>
      <c r="AD13" s="9"/>
      <c r="AE13" s="9"/>
      <c r="AF13" s="9"/>
      <c r="AG13" s="9"/>
      <c r="AH13" s="9"/>
      <c r="AI13" s="9"/>
      <c r="AJ13" s="9"/>
      <c r="AK13" s="9"/>
      <c r="AL13" s="9"/>
      <c r="AM13" s="9"/>
      <c r="AN13" s="9"/>
      <c r="AO13" s="9"/>
      <c r="AP13" s="3"/>
    </row>
    <row r="14" spans="1:42" ht="20.25" customHeight="1" x14ac:dyDescent="0.4">
      <c r="A14" s="2"/>
      <c r="B14" s="12"/>
      <c r="C14" s="12"/>
      <c r="D14" s="66"/>
      <c r="E14" s="66"/>
      <c r="F14" s="66"/>
      <c r="G14" s="14"/>
      <c r="M14" s="38"/>
      <c r="N14" s="39"/>
      <c r="O14" s="42"/>
      <c r="P14" s="40"/>
      <c r="Q14" s="41"/>
      <c r="R14" s="24"/>
      <c r="T14" s="2"/>
      <c r="U14" s="9"/>
      <c r="V14" s="9"/>
      <c r="W14" s="9"/>
      <c r="X14" s="9"/>
      <c r="Y14" s="9"/>
      <c r="Z14" s="9"/>
      <c r="AA14" s="9"/>
      <c r="AB14" s="9"/>
      <c r="AC14" s="9"/>
      <c r="AD14" s="9"/>
      <c r="AE14" s="9"/>
      <c r="AF14" s="9"/>
      <c r="AG14" s="9"/>
      <c r="AH14" s="9"/>
      <c r="AI14" s="9"/>
      <c r="AJ14" s="9"/>
      <c r="AK14" s="9"/>
      <c r="AL14" s="9"/>
      <c r="AM14" s="9"/>
      <c r="AN14" s="9"/>
      <c r="AO14" s="9"/>
      <c r="AP14" s="3"/>
    </row>
    <row r="15" spans="1:42" ht="20.25" customHeight="1" x14ac:dyDescent="0.4">
      <c r="A15" s="2"/>
      <c r="B15" s="12"/>
      <c r="C15" s="10">
        <v>2</v>
      </c>
      <c r="D15" s="66" t="s">
        <v>19</v>
      </c>
      <c r="E15" s="66"/>
      <c r="F15" s="66"/>
      <c r="G15" s="14"/>
      <c r="M15" s="38"/>
      <c r="N15" s="39"/>
      <c r="O15" s="42"/>
      <c r="P15" s="40"/>
      <c r="Q15" s="40"/>
      <c r="R15" s="60"/>
      <c r="T15" s="2"/>
      <c r="U15" s="9"/>
      <c r="V15" s="9"/>
      <c r="W15" s="9"/>
      <c r="X15" s="9"/>
      <c r="Y15" s="9"/>
      <c r="Z15" s="9"/>
      <c r="AA15" s="9"/>
      <c r="AB15" s="9"/>
      <c r="AC15" s="9"/>
      <c r="AD15" s="9"/>
      <c r="AE15" s="9"/>
      <c r="AF15" s="9"/>
      <c r="AG15" s="9"/>
      <c r="AH15" s="9"/>
      <c r="AI15" s="9"/>
      <c r="AJ15" s="9"/>
      <c r="AK15" s="9"/>
      <c r="AL15" s="9"/>
      <c r="AM15" s="9"/>
      <c r="AN15" s="9"/>
      <c r="AO15" s="9"/>
      <c r="AP15" s="3"/>
    </row>
    <row r="16" spans="1:42" ht="20.25" customHeight="1" x14ac:dyDescent="0.4">
      <c r="A16" s="2"/>
      <c r="B16" s="12"/>
      <c r="C16" s="10"/>
      <c r="D16" s="66"/>
      <c r="E16" s="66"/>
      <c r="F16" s="66"/>
      <c r="G16" s="11"/>
      <c r="M16" s="38"/>
      <c r="N16" s="39"/>
      <c r="O16" s="42"/>
      <c r="P16" s="40"/>
      <c r="Q16" s="41"/>
      <c r="R16" s="24"/>
      <c r="T16" s="2"/>
      <c r="U16" s="9"/>
      <c r="V16" s="9"/>
      <c r="W16" s="9"/>
      <c r="X16" s="9"/>
      <c r="Y16" s="9"/>
      <c r="Z16" s="9"/>
      <c r="AA16" s="9"/>
      <c r="AB16" s="9"/>
      <c r="AC16" s="9"/>
      <c r="AD16" s="9"/>
      <c r="AE16" s="9"/>
      <c r="AF16" s="9"/>
      <c r="AG16" s="9"/>
      <c r="AH16" s="9"/>
      <c r="AI16" s="9"/>
      <c r="AJ16" s="9"/>
      <c r="AK16" s="9"/>
      <c r="AL16" s="9"/>
      <c r="AM16" s="9"/>
      <c r="AN16" s="9"/>
      <c r="AO16" s="9"/>
      <c r="AP16" s="3"/>
    </row>
    <row r="17" spans="1:42" ht="20.25" customHeight="1" x14ac:dyDescent="0.4">
      <c r="A17" s="2"/>
      <c r="B17" s="17"/>
      <c r="C17" s="10">
        <v>3</v>
      </c>
      <c r="D17" s="66" t="s">
        <v>20</v>
      </c>
      <c r="E17" s="66"/>
      <c r="F17" s="66"/>
      <c r="G17" s="11"/>
      <c r="M17" s="38"/>
      <c r="N17" s="39"/>
      <c r="O17" s="42"/>
      <c r="P17" s="40"/>
      <c r="Q17" s="40"/>
      <c r="R17" s="60"/>
      <c r="T17" s="2"/>
      <c r="U17" s="9"/>
      <c r="V17" s="9"/>
      <c r="W17" s="9"/>
      <c r="X17" s="9"/>
      <c r="Y17" s="9"/>
      <c r="Z17" s="9"/>
      <c r="AA17" s="9"/>
      <c r="AB17" s="9"/>
      <c r="AC17" s="9"/>
      <c r="AD17" s="9"/>
      <c r="AE17" s="9"/>
      <c r="AF17" s="9"/>
      <c r="AG17" s="9"/>
      <c r="AH17" s="9"/>
      <c r="AI17" s="9"/>
      <c r="AJ17" s="9"/>
      <c r="AK17" s="9"/>
      <c r="AL17" s="9"/>
      <c r="AM17" s="9"/>
      <c r="AN17" s="9"/>
      <c r="AO17" s="9"/>
      <c r="AP17" s="3"/>
    </row>
    <row r="18" spans="1:42" ht="20.25" customHeight="1" x14ac:dyDescent="0.4">
      <c r="A18" s="2"/>
      <c r="B18" s="17"/>
      <c r="C18" s="10"/>
      <c r="D18" s="66"/>
      <c r="E18" s="66"/>
      <c r="F18" s="66"/>
      <c r="G18" s="11"/>
      <c r="M18" s="38"/>
      <c r="N18" s="39"/>
      <c r="O18" s="42"/>
      <c r="P18" s="40"/>
      <c r="Q18" s="40"/>
      <c r="R18" s="60"/>
      <c r="T18" s="2"/>
      <c r="U18" s="9"/>
      <c r="V18" s="9"/>
      <c r="W18" s="9"/>
      <c r="X18" s="9"/>
      <c r="Y18" s="9"/>
      <c r="Z18" s="9"/>
      <c r="AA18" s="9"/>
      <c r="AB18" s="9"/>
      <c r="AC18" s="9"/>
      <c r="AD18" s="9"/>
      <c r="AE18" s="9"/>
      <c r="AF18" s="9"/>
      <c r="AG18" s="9"/>
      <c r="AH18" s="9"/>
      <c r="AI18" s="9"/>
      <c r="AJ18" s="9"/>
      <c r="AK18" s="9"/>
      <c r="AL18" s="9"/>
      <c r="AM18" s="9"/>
      <c r="AN18" s="9"/>
      <c r="AO18" s="9"/>
      <c r="AP18" s="3"/>
    </row>
    <row r="19" spans="1:42" ht="20.25" customHeight="1" x14ac:dyDescent="0.4">
      <c r="A19" s="2"/>
      <c r="B19" s="12"/>
      <c r="C19" s="10"/>
      <c r="D19" s="66"/>
      <c r="E19" s="66"/>
      <c r="F19" s="66"/>
      <c r="G19" s="11"/>
      <c r="M19" s="38"/>
      <c r="N19" s="39"/>
      <c r="O19" s="42"/>
      <c r="P19" s="40"/>
      <c r="Q19" s="41"/>
      <c r="R19" s="24"/>
      <c r="T19" s="2"/>
      <c r="U19" s="9"/>
      <c r="V19" s="9"/>
      <c r="W19" s="9"/>
      <c r="X19" s="9"/>
      <c r="Y19" s="9"/>
      <c r="Z19" s="9"/>
      <c r="AA19" s="9"/>
      <c r="AB19" s="9"/>
      <c r="AC19" s="9"/>
      <c r="AD19" s="9"/>
      <c r="AE19" s="9"/>
      <c r="AF19" s="9"/>
      <c r="AG19" s="9"/>
      <c r="AH19" s="9"/>
      <c r="AI19" s="9"/>
      <c r="AJ19" s="9"/>
      <c r="AK19" s="9"/>
      <c r="AL19" s="9"/>
      <c r="AM19" s="9"/>
      <c r="AN19" s="9"/>
      <c r="AO19" s="9"/>
      <c r="AP19" s="3"/>
    </row>
    <row r="20" spans="1:42" ht="20.25" customHeight="1" x14ac:dyDescent="0.4">
      <c r="A20" s="2"/>
      <c r="B20" s="6"/>
      <c r="C20" s="10">
        <v>4</v>
      </c>
      <c r="D20" s="67" t="s">
        <v>23</v>
      </c>
      <c r="E20" s="67"/>
      <c r="F20" s="67"/>
      <c r="G20" s="11"/>
      <c r="M20" s="38"/>
      <c r="N20" s="39"/>
      <c r="O20" s="42"/>
      <c r="P20" s="40"/>
      <c r="Q20" s="40"/>
      <c r="R20" s="60"/>
      <c r="T20" s="2"/>
      <c r="U20" s="9"/>
      <c r="V20" s="9"/>
      <c r="W20" s="9"/>
      <c r="X20" s="9"/>
      <c r="Y20" s="9"/>
      <c r="Z20" s="9"/>
      <c r="AA20" s="9"/>
      <c r="AB20" s="9"/>
      <c r="AC20" s="9"/>
      <c r="AD20" s="9"/>
      <c r="AE20" s="9"/>
      <c r="AF20" s="9"/>
      <c r="AG20" s="9"/>
      <c r="AH20" s="9"/>
      <c r="AI20" s="9"/>
      <c r="AJ20" s="9"/>
      <c r="AK20" s="9"/>
      <c r="AL20" s="9"/>
      <c r="AM20" s="9"/>
      <c r="AN20" s="9"/>
      <c r="AO20" s="9"/>
      <c r="AP20" s="3"/>
    </row>
    <row r="21" spans="1:42" ht="20.25" customHeight="1" x14ac:dyDescent="0.4">
      <c r="A21" s="2"/>
      <c r="B21" s="14"/>
      <c r="C21" s="18"/>
      <c r="D21" s="67"/>
      <c r="E21" s="67"/>
      <c r="F21" s="67"/>
      <c r="G21" s="11"/>
      <c r="I21" s="8"/>
      <c r="J21" s="8"/>
      <c r="K21" s="8"/>
      <c r="L21" s="8"/>
      <c r="M21" s="38"/>
      <c r="N21" s="39"/>
      <c r="O21" s="42"/>
      <c r="P21" s="40"/>
      <c r="Q21" s="41"/>
      <c r="R21" s="24"/>
      <c r="T21" s="2"/>
      <c r="U21" s="9"/>
      <c r="V21" s="9"/>
      <c r="W21" s="9"/>
      <c r="X21" s="9"/>
      <c r="Y21" s="9"/>
      <c r="Z21" s="9"/>
      <c r="AA21" s="9"/>
      <c r="AB21" s="9"/>
      <c r="AC21" s="9"/>
      <c r="AD21" s="9"/>
      <c r="AE21" s="9"/>
      <c r="AF21" s="9"/>
      <c r="AG21" s="9"/>
      <c r="AH21" s="9"/>
      <c r="AI21" s="9"/>
      <c r="AJ21" s="9"/>
      <c r="AK21" s="9"/>
      <c r="AL21" s="9"/>
      <c r="AM21" s="9"/>
      <c r="AN21" s="9"/>
      <c r="AO21" s="9"/>
      <c r="AP21" s="3"/>
    </row>
    <row r="22" spans="1:42" ht="20.25" customHeight="1" x14ac:dyDescent="0.4">
      <c r="A22" s="2"/>
      <c r="B22" s="6"/>
      <c r="C22" s="6"/>
      <c r="D22" s="67"/>
      <c r="E22" s="67"/>
      <c r="F22" s="67"/>
      <c r="G22" s="11"/>
      <c r="I22" s="8"/>
      <c r="J22" s="8"/>
      <c r="K22" s="8"/>
      <c r="L22" s="8"/>
      <c r="M22" s="38"/>
      <c r="N22" s="39"/>
      <c r="O22" s="42"/>
      <c r="P22" s="40"/>
      <c r="Q22" s="40"/>
      <c r="R22" s="60"/>
      <c r="T22" s="2"/>
      <c r="U22" s="9"/>
      <c r="V22" s="9"/>
      <c r="W22" s="9"/>
      <c r="X22" s="9"/>
      <c r="Y22" s="9"/>
      <c r="Z22" s="9"/>
      <c r="AA22" s="9"/>
      <c r="AB22" s="9"/>
      <c r="AC22" s="9"/>
      <c r="AD22" s="9"/>
      <c r="AE22" s="9"/>
      <c r="AF22" s="9"/>
      <c r="AG22" s="9"/>
      <c r="AH22" s="9"/>
      <c r="AI22" s="9"/>
      <c r="AJ22" s="9"/>
      <c r="AK22" s="9"/>
      <c r="AL22" s="9"/>
      <c r="AM22" s="9"/>
      <c r="AN22" s="9"/>
      <c r="AO22" s="9"/>
      <c r="AP22" s="3"/>
    </row>
    <row r="23" spans="1:42" ht="20.25" customHeight="1" x14ac:dyDescent="0.4">
      <c r="A23" s="2"/>
      <c r="B23" s="6"/>
      <c r="C23" s="6"/>
      <c r="D23" s="61"/>
      <c r="E23" s="61"/>
      <c r="F23" s="61"/>
      <c r="G23" s="11"/>
      <c r="I23" s="8"/>
      <c r="J23" s="8"/>
      <c r="K23" s="8"/>
      <c r="L23" s="8"/>
      <c r="M23" s="38"/>
      <c r="N23" s="39"/>
      <c r="O23" s="42"/>
      <c r="P23" s="40"/>
      <c r="Q23" s="40"/>
      <c r="R23" s="60"/>
      <c r="T23" s="2"/>
      <c r="U23" s="9"/>
      <c r="V23" s="9"/>
      <c r="W23" s="9"/>
      <c r="X23" s="9"/>
      <c r="Y23" s="9"/>
      <c r="Z23" s="9"/>
      <c r="AA23" s="9"/>
      <c r="AB23" s="9"/>
      <c r="AC23" s="9"/>
      <c r="AD23" s="9"/>
      <c r="AE23" s="9"/>
      <c r="AF23" s="9"/>
      <c r="AG23" s="9"/>
      <c r="AH23" s="9"/>
      <c r="AI23" s="9"/>
      <c r="AJ23" s="9"/>
      <c r="AK23" s="9"/>
      <c r="AL23" s="9"/>
      <c r="AM23" s="9"/>
      <c r="AN23" s="9"/>
      <c r="AO23" s="9"/>
      <c r="AP23" s="3"/>
    </row>
    <row r="24" spans="1:42" ht="20.25" customHeight="1" x14ac:dyDescent="0.4">
      <c r="A24" s="2"/>
      <c r="B24" s="6"/>
      <c r="C24" s="10">
        <v>5</v>
      </c>
      <c r="D24" s="66" t="s">
        <v>16</v>
      </c>
      <c r="E24" s="66"/>
      <c r="F24" s="66"/>
      <c r="G24" s="11"/>
      <c r="I24" s="8"/>
      <c r="J24" s="8"/>
      <c r="K24" s="8"/>
      <c r="L24" s="8"/>
      <c r="M24" s="38"/>
      <c r="N24" s="39"/>
      <c r="O24" s="42"/>
      <c r="P24" s="40"/>
      <c r="Q24" s="41"/>
      <c r="R24" s="24"/>
      <c r="T24" s="2"/>
      <c r="U24" s="9"/>
      <c r="V24" s="9"/>
      <c r="W24" s="9"/>
      <c r="X24" s="9"/>
      <c r="Y24" s="9"/>
      <c r="Z24" s="9"/>
      <c r="AA24" s="9"/>
      <c r="AB24" s="9"/>
      <c r="AC24" s="9"/>
      <c r="AD24" s="9"/>
      <c r="AE24" s="9"/>
      <c r="AF24" s="9"/>
      <c r="AG24" s="9"/>
      <c r="AH24" s="9"/>
      <c r="AI24" s="9"/>
      <c r="AJ24" s="9"/>
      <c r="AK24" s="9"/>
      <c r="AL24" s="9"/>
      <c r="AM24" s="9"/>
      <c r="AN24" s="9"/>
      <c r="AO24" s="9"/>
      <c r="AP24" s="3"/>
    </row>
    <row r="25" spans="1:42" ht="20.25" customHeight="1" x14ac:dyDescent="0.4">
      <c r="A25" s="2"/>
      <c r="B25" s="6"/>
      <c r="C25" s="6"/>
      <c r="D25" s="66"/>
      <c r="E25" s="66"/>
      <c r="F25" s="66"/>
      <c r="G25" s="11"/>
      <c r="I25" s="8"/>
      <c r="J25" s="8"/>
      <c r="K25" s="8"/>
      <c r="L25" s="8"/>
      <c r="M25" s="38"/>
      <c r="N25" s="39"/>
      <c r="O25" s="42"/>
      <c r="P25" s="40"/>
      <c r="Q25" s="40"/>
      <c r="R25" s="60"/>
      <c r="T25" s="2"/>
      <c r="U25" s="9"/>
      <c r="V25" s="9"/>
      <c r="W25" s="9"/>
      <c r="X25" s="9"/>
      <c r="Y25" s="9"/>
      <c r="Z25" s="9"/>
      <c r="AA25" s="9"/>
      <c r="AB25" s="9"/>
      <c r="AC25" s="9"/>
      <c r="AD25" s="9"/>
      <c r="AE25" s="9"/>
      <c r="AF25" s="9"/>
      <c r="AG25" s="9"/>
      <c r="AH25" s="9"/>
      <c r="AI25" s="9"/>
      <c r="AJ25" s="9"/>
      <c r="AK25" s="9"/>
      <c r="AL25" s="9"/>
      <c r="AM25" s="9"/>
      <c r="AN25" s="9"/>
      <c r="AO25" s="9"/>
      <c r="AP25" s="3"/>
    </row>
    <row r="26" spans="1:42" ht="20.25" customHeight="1" x14ac:dyDescent="0.55000000000000004">
      <c r="A26" s="1"/>
      <c r="B26" s="1"/>
      <c r="C26" s="19" t="s">
        <v>2</v>
      </c>
      <c r="D26" s="16"/>
      <c r="E26" s="16"/>
      <c r="F26" s="16"/>
      <c r="G26" s="11"/>
      <c r="I26" s="8"/>
      <c r="J26" s="8"/>
      <c r="K26" s="8"/>
      <c r="L26" s="8"/>
      <c r="M26" s="38"/>
      <c r="N26" s="39"/>
      <c r="O26" s="42"/>
      <c r="P26" s="40"/>
      <c r="Q26" s="41"/>
      <c r="R26" s="24"/>
      <c r="T26" s="2"/>
      <c r="U26" s="9"/>
      <c r="V26" s="9"/>
      <c r="W26" s="9"/>
      <c r="X26" s="9"/>
      <c r="Y26" s="9"/>
      <c r="Z26" s="9"/>
      <c r="AA26" s="9"/>
      <c r="AB26" s="9"/>
      <c r="AC26" s="9"/>
      <c r="AD26" s="9"/>
      <c r="AE26" s="9"/>
      <c r="AF26" s="9"/>
      <c r="AG26" s="9"/>
      <c r="AH26" s="9"/>
      <c r="AI26" s="9"/>
      <c r="AJ26" s="9"/>
      <c r="AK26" s="9"/>
      <c r="AL26" s="9"/>
      <c r="AM26" s="9"/>
      <c r="AN26" s="9"/>
      <c r="AO26" s="9"/>
      <c r="AP26" s="3"/>
    </row>
    <row r="27" spans="1:42" ht="20.25" customHeight="1" x14ac:dyDescent="0.4">
      <c r="A27" s="2"/>
      <c r="B27" s="20"/>
      <c r="C27" s="20"/>
      <c r="D27" s="66" t="s">
        <v>15</v>
      </c>
      <c r="E27" s="66"/>
      <c r="F27" s="66"/>
      <c r="G27" s="11"/>
      <c r="I27" s="8"/>
      <c r="J27" s="8"/>
      <c r="K27" s="8"/>
      <c r="L27" s="8"/>
      <c r="M27" s="38"/>
      <c r="N27" s="39"/>
      <c r="O27" s="42"/>
      <c r="P27" s="40"/>
      <c r="Q27" s="40"/>
      <c r="R27" s="60"/>
      <c r="T27" s="2"/>
      <c r="U27" s="9"/>
      <c r="V27" s="9"/>
      <c r="W27" s="9"/>
      <c r="X27" s="9"/>
      <c r="Y27" s="9"/>
      <c r="Z27" s="9"/>
      <c r="AA27" s="9"/>
      <c r="AB27" s="9"/>
      <c r="AC27" s="9"/>
      <c r="AD27" s="9"/>
      <c r="AE27" s="9"/>
      <c r="AF27" s="9"/>
      <c r="AG27" s="9"/>
      <c r="AH27" s="9"/>
      <c r="AI27" s="9"/>
      <c r="AJ27" s="9"/>
      <c r="AK27" s="9"/>
      <c r="AL27" s="9"/>
      <c r="AM27" s="9"/>
      <c r="AN27" s="9"/>
      <c r="AO27" s="9"/>
      <c r="AP27" s="3"/>
    </row>
    <row r="28" spans="1:42" ht="20.25" customHeight="1" x14ac:dyDescent="0.4">
      <c r="A28" s="2"/>
      <c r="B28" s="20"/>
      <c r="C28" s="20"/>
      <c r="D28" s="66"/>
      <c r="E28" s="66"/>
      <c r="F28" s="66"/>
      <c r="G28" s="11"/>
      <c r="H28" s="3"/>
      <c r="I28" s="8"/>
      <c r="J28" s="8"/>
      <c r="K28" s="8"/>
      <c r="L28" s="8"/>
      <c r="M28" s="38"/>
      <c r="N28" s="39"/>
      <c r="O28" s="42"/>
      <c r="P28" s="40"/>
      <c r="Q28" s="41"/>
      <c r="R28" s="24"/>
      <c r="T28" s="2"/>
      <c r="U28" s="9"/>
      <c r="V28" s="9"/>
      <c r="W28" s="9"/>
      <c r="X28" s="9"/>
      <c r="Y28" s="9"/>
      <c r="Z28" s="9"/>
      <c r="AA28" s="9"/>
      <c r="AB28" s="9"/>
      <c r="AC28" s="9"/>
      <c r="AD28" s="9"/>
      <c r="AE28" s="9"/>
      <c r="AF28" s="9"/>
      <c r="AG28" s="9"/>
      <c r="AH28" s="9"/>
      <c r="AI28" s="9"/>
      <c r="AJ28" s="9"/>
      <c r="AK28" s="9"/>
      <c r="AL28" s="9"/>
      <c r="AM28" s="9"/>
      <c r="AN28" s="9"/>
      <c r="AO28" s="9"/>
      <c r="AP28" s="3"/>
    </row>
    <row r="29" spans="1:42" ht="20.25" customHeight="1" x14ac:dyDescent="0.4">
      <c r="A29" s="2"/>
      <c r="B29" s="20"/>
      <c r="C29" s="21"/>
      <c r="D29" s="66"/>
      <c r="E29" s="66"/>
      <c r="F29" s="66"/>
      <c r="G29" s="6"/>
      <c r="H29" s="3"/>
      <c r="I29" s="8"/>
      <c r="J29" s="8"/>
      <c r="K29" s="8"/>
      <c r="L29" s="8"/>
      <c r="M29" s="38"/>
      <c r="N29" s="39"/>
      <c r="O29" s="42"/>
      <c r="P29" s="40"/>
      <c r="Q29" s="40"/>
      <c r="R29" s="60"/>
      <c r="T29" s="2"/>
      <c r="U29" s="9"/>
      <c r="V29" s="9"/>
      <c r="W29" s="9"/>
      <c r="X29" s="9"/>
      <c r="Y29" s="9"/>
      <c r="Z29" s="9"/>
      <c r="AA29" s="9"/>
      <c r="AB29" s="9"/>
      <c r="AC29" s="9"/>
      <c r="AD29" s="9"/>
      <c r="AE29" s="9"/>
      <c r="AF29" s="9"/>
      <c r="AG29" s="9"/>
      <c r="AH29" s="9"/>
      <c r="AI29" s="9"/>
      <c r="AJ29" s="9"/>
      <c r="AK29" s="9"/>
      <c r="AL29" s="9"/>
      <c r="AM29" s="9"/>
      <c r="AN29" s="9"/>
      <c r="AO29" s="9"/>
      <c r="AP29" s="3"/>
    </row>
    <row r="30" spans="1:42" ht="20.25" customHeight="1" x14ac:dyDescent="0.4">
      <c r="A30" s="2"/>
      <c r="B30" s="6"/>
      <c r="C30" s="6"/>
      <c r="D30" s="63" t="s">
        <v>3</v>
      </c>
      <c r="E30" s="63"/>
      <c r="F30" s="63"/>
      <c r="G30" s="6"/>
      <c r="I30" s="8"/>
      <c r="J30" s="8"/>
      <c r="K30" s="8"/>
      <c r="L30" s="8"/>
      <c r="M30" s="38"/>
      <c r="N30" s="39"/>
      <c r="O30" s="42"/>
      <c r="P30" s="40"/>
      <c r="Q30" s="41"/>
      <c r="R30" s="24"/>
      <c r="T30" s="2"/>
      <c r="U30" s="9"/>
      <c r="V30" s="9"/>
      <c r="W30" s="9"/>
      <c r="X30" s="9"/>
      <c r="Y30" s="9"/>
      <c r="Z30" s="9"/>
      <c r="AA30" s="9"/>
      <c r="AB30" s="9"/>
      <c r="AC30" s="9"/>
      <c r="AD30" s="9"/>
      <c r="AE30" s="9"/>
      <c r="AF30" s="9"/>
      <c r="AG30" s="9"/>
      <c r="AH30" s="9"/>
      <c r="AI30" s="9"/>
      <c r="AJ30" s="9"/>
      <c r="AK30" s="9"/>
      <c r="AL30" s="9"/>
      <c r="AM30" s="9"/>
      <c r="AN30" s="9"/>
      <c r="AO30" s="9"/>
      <c r="AP30" s="3"/>
    </row>
    <row r="31" spans="1:42" ht="20.25" customHeight="1" x14ac:dyDescent="0.4">
      <c r="A31" s="2"/>
      <c r="B31" s="6"/>
      <c r="C31" s="6"/>
      <c r="D31" s="63"/>
      <c r="E31" s="63"/>
      <c r="F31" s="63"/>
      <c r="G31" s="6"/>
      <c r="J31" s="8"/>
      <c r="K31" s="8"/>
      <c r="L31" s="8"/>
      <c r="M31" s="38"/>
      <c r="N31" s="39"/>
      <c r="O31" s="42"/>
      <c r="P31" s="40"/>
      <c r="Q31" s="40"/>
      <c r="R31" s="60"/>
      <c r="T31" s="2"/>
      <c r="U31" s="3"/>
      <c r="V31" s="3"/>
      <c r="W31" s="3"/>
      <c r="X31" s="3"/>
      <c r="Y31" s="3"/>
      <c r="Z31" s="3"/>
      <c r="AA31" s="3"/>
      <c r="AB31" s="3"/>
      <c r="AC31" s="3"/>
      <c r="AD31" s="3"/>
      <c r="AE31" s="3"/>
      <c r="AF31" s="3"/>
      <c r="AG31" s="3"/>
      <c r="AH31" s="3"/>
      <c r="AI31" s="3"/>
      <c r="AJ31" s="3"/>
      <c r="AK31" s="3"/>
      <c r="AL31" s="3"/>
      <c r="AM31" s="3"/>
      <c r="AN31" s="3"/>
      <c r="AO31" s="3"/>
      <c r="AP31" s="3"/>
    </row>
    <row r="32" spans="1:42" ht="20.25" customHeight="1" x14ac:dyDescent="0.4">
      <c r="A32" s="2"/>
      <c r="B32" s="6"/>
      <c r="C32" s="6"/>
      <c r="D32" s="63"/>
      <c r="E32" s="63"/>
      <c r="F32" s="63"/>
      <c r="G32" s="6"/>
      <c r="J32" s="8"/>
      <c r="K32" s="8"/>
      <c r="L32" s="8"/>
      <c r="M32" s="38"/>
      <c r="N32" s="39"/>
      <c r="O32" s="42"/>
      <c r="P32" s="40"/>
      <c r="Q32" s="41"/>
      <c r="R32" s="24"/>
      <c r="T32" s="2"/>
      <c r="U32" s="3"/>
      <c r="V32" s="3"/>
      <c r="W32" s="3"/>
      <c r="X32" s="3"/>
      <c r="Y32" s="3"/>
      <c r="Z32" s="3"/>
      <c r="AA32" s="3"/>
      <c r="AB32" s="3"/>
      <c r="AC32" s="3"/>
      <c r="AD32" s="3"/>
      <c r="AE32" s="3"/>
      <c r="AF32" s="3"/>
      <c r="AG32" s="3"/>
      <c r="AH32" s="3"/>
      <c r="AI32" s="3"/>
      <c r="AJ32" s="3"/>
      <c r="AK32" s="3"/>
      <c r="AL32" s="3"/>
      <c r="AM32" s="3"/>
      <c r="AN32" s="3"/>
      <c r="AO32" s="3"/>
      <c r="AP32" s="3"/>
    </row>
    <row r="33" spans="1:42" ht="20.25" customHeight="1" x14ac:dyDescent="0.4">
      <c r="A33" s="2"/>
      <c r="B33" s="6"/>
      <c r="C33" s="6"/>
      <c r="D33" s="63"/>
      <c r="E33" s="63"/>
      <c r="F33" s="63"/>
      <c r="G33" s="6"/>
      <c r="J33" s="8"/>
      <c r="K33" s="8"/>
      <c r="L33" s="8"/>
      <c r="M33" s="38"/>
      <c r="N33" s="39"/>
      <c r="O33" s="42"/>
      <c r="P33" s="40"/>
      <c r="Q33" s="40"/>
      <c r="R33" s="60"/>
      <c r="T33" s="2"/>
      <c r="U33" s="3"/>
      <c r="V33" s="3"/>
      <c r="W33" s="3"/>
      <c r="X33" s="3"/>
      <c r="Y33" s="3"/>
      <c r="Z33" s="3"/>
      <c r="AA33" s="3"/>
      <c r="AB33" s="3"/>
      <c r="AC33" s="3"/>
      <c r="AD33" s="3"/>
      <c r="AE33" s="3"/>
      <c r="AF33" s="3"/>
      <c r="AG33" s="3"/>
      <c r="AH33" s="3"/>
      <c r="AI33" s="3"/>
      <c r="AJ33" s="3"/>
      <c r="AK33" s="3"/>
      <c r="AL33" s="3"/>
      <c r="AM33" s="3"/>
      <c r="AN33" s="3"/>
      <c r="AO33" s="3"/>
      <c r="AP33" s="3"/>
    </row>
    <row r="34" spans="1:42" ht="20.25" customHeight="1" x14ac:dyDescent="0.4">
      <c r="A34" s="2"/>
      <c r="B34" s="6"/>
      <c r="C34" s="6"/>
      <c r="D34" s="63"/>
      <c r="E34" s="63"/>
      <c r="F34" s="63"/>
      <c r="G34" s="6"/>
      <c r="J34" s="8"/>
      <c r="K34" s="8"/>
      <c r="L34" s="8"/>
      <c r="M34" s="38"/>
      <c r="N34" s="39"/>
      <c r="O34" s="42"/>
      <c r="P34" s="40"/>
      <c r="Q34" s="41"/>
      <c r="R34" s="24"/>
      <c r="T34" s="2"/>
      <c r="U34" s="3"/>
      <c r="V34" s="3"/>
      <c r="W34" s="3"/>
      <c r="X34" s="3"/>
      <c r="Y34" s="3"/>
      <c r="Z34" s="3"/>
      <c r="AA34" s="3"/>
      <c r="AB34" s="3"/>
      <c r="AC34" s="3"/>
      <c r="AD34" s="3"/>
      <c r="AE34" s="3"/>
      <c r="AF34" s="3"/>
      <c r="AG34" s="3"/>
      <c r="AH34" s="3"/>
      <c r="AI34" s="3"/>
      <c r="AJ34" s="3"/>
      <c r="AK34" s="3"/>
      <c r="AL34" s="3"/>
      <c r="AM34" s="3"/>
      <c r="AN34" s="3"/>
      <c r="AO34" s="3"/>
      <c r="AP34" s="3"/>
    </row>
    <row r="35" spans="1:42" ht="20.25" customHeight="1" x14ac:dyDescent="0.4">
      <c r="A35" s="2"/>
      <c r="B35" s="6"/>
      <c r="C35" s="6"/>
      <c r="D35" s="22"/>
      <c r="E35" s="22"/>
      <c r="F35" s="22"/>
      <c r="G35" s="6"/>
      <c r="J35" s="8"/>
      <c r="K35" s="8"/>
      <c r="L35" s="8"/>
      <c r="M35" s="38"/>
      <c r="N35" s="39"/>
      <c r="O35" s="42"/>
      <c r="P35" s="40"/>
      <c r="Q35" s="40"/>
      <c r="R35" s="60"/>
      <c r="T35" s="2"/>
      <c r="U35" s="3"/>
      <c r="V35" s="3"/>
      <c r="W35" s="3"/>
      <c r="X35" s="3"/>
      <c r="Y35" s="3"/>
      <c r="Z35" s="3"/>
      <c r="AA35" s="3"/>
      <c r="AB35" s="3"/>
      <c r="AC35" s="3"/>
      <c r="AD35" s="3"/>
      <c r="AE35" s="3"/>
      <c r="AF35" s="3"/>
      <c r="AG35" s="3"/>
      <c r="AH35" s="3"/>
      <c r="AI35" s="3"/>
      <c r="AJ35" s="3"/>
      <c r="AK35" s="3"/>
      <c r="AL35" s="3"/>
      <c r="AM35" s="3"/>
      <c r="AN35" s="3"/>
      <c r="AO35" s="3"/>
      <c r="AP35" s="3"/>
    </row>
    <row r="36" spans="1:42" ht="20.25" customHeight="1" x14ac:dyDescent="0.4">
      <c r="A36" s="2"/>
      <c r="B36" s="6"/>
      <c r="C36" s="6"/>
      <c r="D36" s="66" t="s">
        <v>18</v>
      </c>
      <c r="E36" s="66"/>
      <c r="F36" s="66"/>
      <c r="G36" s="6"/>
      <c r="M36" s="38"/>
      <c r="N36" s="39"/>
      <c r="O36" s="42"/>
      <c r="P36" s="40"/>
      <c r="Q36" s="41"/>
      <c r="R36" s="24"/>
      <c r="T36" s="2"/>
      <c r="U36" s="3"/>
      <c r="V36" s="3"/>
      <c r="W36" s="3"/>
      <c r="X36" s="3"/>
      <c r="Y36" s="3"/>
      <c r="Z36" s="3"/>
      <c r="AA36" s="3"/>
      <c r="AB36" s="3"/>
      <c r="AC36" s="3"/>
      <c r="AD36" s="3"/>
      <c r="AE36" s="3"/>
      <c r="AF36" s="3"/>
      <c r="AG36" s="3"/>
      <c r="AH36" s="3"/>
      <c r="AI36" s="3"/>
      <c r="AJ36" s="3"/>
      <c r="AK36" s="3"/>
      <c r="AL36" s="3"/>
      <c r="AM36" s="3"/>
      <c r="AN36" s="3"/>
      <c r="AO36" s="3"/>
      <c r="AP36" s="3"/>
    </row>
    <row r="37" spans="1:42" ht="20.25" customHeight="1" x14ac:dyDescent="0.4">
      <c r="A37" s="2"/>
      <c r="B37" s="6"/>
      <c r="C37" s="6"/>
      <c r="D37" s="66"/>
      <c r="E37" s="66"/>
      <c r="F37" s="66"/>
      <c r="G37" s="6"/>
      <c r="M37" s="38"/>
      <c r="N37" s="39"/>
      <c r="O37" s="42"/>
      <c r="P37" s="40"/>
      <c r="Q37" s="40"/>
      <c r="R37" s="60"/>
      <c r="T37" s="2"/>
      <c r="U37" s="3"/>
      <c r="V37" s="3"/>
      <c r="W37" s="3"/>
      <c r="X37" s="3"/>
      <c r="Y37" s="3"/>
      <c r="Z37" s="3"/>
      <c r="AA37" s="3"/>
      <c r="AB37" s="3"/>
      <c r="AC37" s="3"/>
      <c r="AD37" s="3"/>
      <c r="AE37" s="3"/>
      <c r="AF37" s="3"/>
      <c r="AG37" s="3"/>
      <c r="AH37" s="3"/>
      <c r="AI37" s="3"/>
      <c r="AJ37" s="3"/>
      <c r="AK37" s="3"/>
      <c r="AL37" s="3"/>
      <c r="AM37" s="3"/>
      <c r="AN37" s="3"/>
      <c r="AO37" s="3"/>
      <c r="AP37" s="3"/>
    </row>
    <row r="38" spans="1:42" ht="20.25" customHeight="1" x14ac:dyDescent="0.4">
      <c r="A38" s="2"/>
      <c r="B38" s="6"/>
      <c r="C38" s="6"/>
      <c r="D38" s="66"/>
      <c r="E38" s="66"/>
      <c r="F38" s="66"/>
      <c r="G38" s="6"/>
      <c r="M38" s="38"/>
      <c r="N38" s="39"/>
      <c r="O38" s="42"/>
      <c r="P38" s="40"/>
      <c r="Q38" s="41"/>
      <c r="R38" s="24"/>
      <c r="T38" s="2"/>
      <c r="U38" s="3"/>
      <c r="V38" s="3"/>
      <c r="W38" s="3"/>
      <c r="X38" s="3"/>
      <c r="Y38" s="3"/>
      <c r="Z38" s="3"/>
      <c r="AA38" s="3"/>
      <c r="AB38" s="3"/>
      <c r="AC38" s="3"/>
      <c r="AD38" s="3"/>
      <c r="AE38" s="3"/>
      <c r="AF38" s="3"/>
      <c r="AG38" s="3"/>
      <c r="AH38" s="3"/>
      <c r="AI38" s="3"/>
      <c r="AJ38" s="3"/>
      <c r="AK38" s="3"/>
      <c r="AL38" s="3"/>
      <c r="AM38" s="3"/>
      <c r="AN38" s="3"/>
      <c r="AO38" s="3"/>
      <c r="AP38" s="3"/>
    </row>
    <row r="39" spans="1:42" ht="20.25" customHeight="1" x14ac:dyDescent="0.5">
      <c r="A39" s="2"/>
      <c r="B39" s="6"/>
      <c r="C39" s="6"/>
      <c r="D39" s="23" t="s">
        <v>17</v>
      </c>
      <c r="E39" s="23"/>
      <c r="F39" s="23"/>
      <c r="G39" s="6"/>
      <c r="M39" s="38"/>
      <c r="N39" s="39"/>
      <c r="O39" s="42"/>
      <c r="P39" s="40"/>
      <c r="Q39" s="40"/>
      <c r="R39" s="60"/>
      <c r="T39" s="2"/>
      <c r="U39" s="3"/>
      <c r="V39" s="3"/>
      <c r="W39" s="3"/>
      <c r="X39" s="3"/>
      <c r="Y39" s="3"/>
      <c r="Z39" s="3"/>
      <c r="AA39" s="3"/>
      <c r="AB39" s="3"/>
      <c r="AC39" s="3"/>
      <c r="AD39" s="3"/>
      <c r="AE39" s="3"/>
      <c r="AF39" s="3"/>
      <c r="AG39" s="3"/>
      <c r="AH39" s="3"/>
      <c r="AI39" s="3"/>
      <c r="AJ39" s="3"/>
      <c r="AK39" s="3"/>
      <c r="AL39" s="3"/>
      <c r="AM39" s="3"/>
      <c r="AN39" s="3"/>
      <c r="AO39" s="3"/>
      <c r="AP39" s="3"/>
    </row>
    <row r="40" spans="1:42" ht="20.25" customHeight="1" x14ac:dyDescent="0.4">
      <c r="A40" s="2"/>
      <c r="B40" s="6"/>
      <c r="C40" s="6"/>
      <c r="D40" s="6"/>
      <c r="E40" s="6"/>
      <c r="F40" s="6"/>
      <c r="G40" s="6"/>
      <c r="M40" s="38"/>
      <c r="N40" s="39"/>
      <c r="O40" s="42"/>
      <c r="P40" s="40"/>
      <c r="Q40" s="41"/>
      <c r="R40" s="24"/>
      <c r="T40" s="2"/>
      <c r="U40" s="3"/>
      <c r="V40" s="3"/>
      <c r="W40" s="3"/>
      <c r="X40" s="3"/>
      <c r="Y40" s="3"/>
      <c r="Z40" s="3"/>
      <c r="AA40" s="3"/>
      <c r="AB40" s="3"/>
      <c r="AC40" s="3"/>
      <c r="AD40" s="3"/>
      <c r="AE40" s="3"/>
      <c r="AF40" s="3"/>
      <c r="AG40" s="3"/>
      <c r="AH40" s="3"/>
      <c r="AI40" s="3"/>
      <c r="AJ40" s="3"/>
      <c r="AK40" s="3"/>
      <c r="AL40" s="3"/>
      <c r="AM40" s="3"/>
      <c r="AN40" s="3"/>
      <c r="AO40" s="3"/>
      <c r="AP40" s="3"/>
    </row>
    <row r="41" spans="1:42" ht="20.25" customHeight="1" x14ac:dyDescent="0.4">
      <c r="A41" s="2"/>
      <c r="B41" s="6"/>
      <c r="C41" s="6"/>
      <c r="D41" s="6"/>
      <c r="E41" s="6"/>
      <c r="F41" s="6"/>
      <c r="G41" s="6"/>
      <c r="M41" s="38"/>
      <c r="N41" s="39"/>
      <c r="O41" s="42"/>
      <c r="P41" s="40"/>
      <c r="Q41" s="40"/>
      <c r="R41" s="60"/>
      <c r="T41" s="2"/>
      <c r="U41" s="3"/>
      <c r="V41" s="3"/>
      <c r="W41" s="3"/>
      <c r="X41" s="3"/>
      <c r="Y41" s="3"/>
      <c r="Z41" s="3"/>
      <c r="AA41" s="3"/>
      <c r="AB41" s="3"/>
      <c r="AC41" s="3"/>
      <c r="AD41" s="3"/>
      <c r="AE41" s="3"/>
      <c r="AF41" s="3"/>
      <c r="AG41" s="3"/>
      <c r="AH41" s="3"/>
      <c r="AI41" s="3"/>
      <c r="AJ41" s="3"/>
      <c r="AK41" s="3"/>
      <c r="AL41" s="3"/>
      <c r="AM41" s="3"/>
      <c r="AN41" s="3"/>
      <c r="AO41" s="3"/>
      <c r="AP41" s="3"/>
    </row>
    <row r="42" spans="1:42" ht="20.25" customHeight="1" x14ac:dyDescent="0.4">
      <c r="A42" s="2"/>
      <c r="B42" s="6"/>
      <c r="C42" s="6"/>
      <c r="D42" s="6"/>
      <c r="E42" s="6"/>
      <c r="F42" s="6"/>
      <c r="G42" s="6"/>
      <c r="M42" s="38"/>
      <c r="N42" s="39"/>
      <c r="O42" s="42"/>
      <c r="P42" s="40"/>
      <c r="Q42" s="41"/>
      <c r="R42" s="24"/>
      <c r="T42" s="2"/>
      <c r="U42" s="3"/>
      <c r="V42" s="3"/>
      <c r="W42" s="3"/>
      <c r="X42" s="3"/>
      <c r="Y42" s="3"/>
      <c r="Z42" s="3"/>
      <c r="AA42" s="3"/>
      <c r="AB42" s="3"/>
      <c r="AC42" s="3"/>
      <c r="AD42" s="3"/>
      <c r="AE42" s="3"/>
      <c r="AF42" s="3"/>
      <c r="AG42" s="3"/>
      <c r="AH42" s="3"/>
      <c r="AI42" s="3"/>
      <c r="AJ42" s="3"/>
      <c r="AK42" s="3"/>
      <c r="AL42" s="3"/>
      <c r="AM42" s="3"/>
      <c r="AN42" s="3"/>
      <c r="AO42" s="3"/>
      <c r="AP42" s="3"/>
    </row>
    <row r="43" spans="1:42" ht="20.25" customHeight="1" x14ac:dyDescent="0.4">
      <c r="A43" s="2"/>
      <c r="B43" s="6"/>
      <c r="C43" s="6"/>
      <c r="D43" s="6"/>
      <c r="E43" s="6"/>
      <c r="F43" s="6"/>
      <c r="G43" s="6"/>
      <c r="M43" s="38"/>
      <c r="N43" s="39"/>
      <c r="O43" s="42"/>
      <c r="P43" s="40"/>
      <c r="Q43" s="40"/>
      <c r="R43" s="60"/>
      <c r="T43" s="2"/>
    </row>
    <row r="44" spans="1:42" ht="20.25" customHeight="1" x14ac:dyDescent="0.4">
      <c r="A44" s="2"/>
      <c r="B44" s="6"/>
      <c r="C44" s="6"/>
      <c r="D44" s="6"/>
      <c r="E44" s="6"/>
      <c r="F44" s="6"/>
      <c r="G44" s="6"/>
      <c r="M44" s="38"/>
      <c r="N44" s="39"/>
      <c r="O44" s="42"/>
      <c r="P44" s="40"/>
      <c r="Q44" s="41"/>
      <c r="R44" s="24"/>
      <c r="T44" s="2"/>
    </row>
    <row r="45" spans="1:42" ht="20.25" customHeight="1" x14ac:dyDescent="0.4">
      <c r="A45" s="2"/>
      <c r="B45" s="6"/>
      <c r="C45" s="6"/>
      <c r="D45" s="6"/>
      <c r="E45" s="6"/>
      <c r="F45" s="6"/>
      <c r="G45" s="6"/>
      <c r="M45" s="38"/>
      <c r="N45" s="39"/>
      <c r="O45" s="42"/>
      <c r="P45" s="40"/>
      <c r="Q45" s="40"/>
      <c r="R45" s="60"/>
      <c r="T45" s="2"/>
    </row>
    <row r="46" spans="1:42" ht="20.25" customHeight="1" x14ac:dyDescent="0.4">
      <c r="A46" s="2"/>
      <c r="B46" s="6"/>
      <c r="C46" s="6"/>
      <c r="D46" s="6"/>
      <c r="E46" s="6"/>
      <c r="F46" s="6"/>
      <c r="G46" s="6"/>
      <c r="M46" s="38"/>
      <c r="N46" s="39"/>
      <c r="O46" s="42"/>
      <c r="P46" s="40"/>
      <c r="Q46" s="41"/>
      <c r="R46" s="24"/>
      <c r="T46" s="2"/>
    </row>
    <row r="47" spans="1:42" ht="20.25" customHeight="1" x14ac:dyDescent="0.4">
      <c r="A47" s="2"/>
      <c r="B47" s="6"/>
      <c r="C47" s="6"/>
      <c r="D47" s="6"/>
      <c r="E47" s="6"/>
      <c r="F47" s="6"/>
      <c r="G47" s="6"/>
      <c r="M47" s="38"/>
      <c r="N47" s="39"/>
      <c r="O47" s="42"/>
      <c r="P47" s="40"/>
      <c r="Q47" s="40"/>
      <c r="R47" s="60"/>
      <c r="T47" s="2"/>
    </row>
    <row r="48" spans="1:42" ht="20.25" customHeight="1" x14ac:dyDescent="0.4">
      <c r="M48" s="38"/>
      <c r="N48" s="39"/>
      <c r="O48" s="42"/>
      <c r="P48" s="40"/>
      <c r="Q48" s="41"/>
      <c r="R48" s="24"/>
      <c r="T48" s="2"/>
    </row>
    <row r="49" spans="13:20" ht="20.25" customHeight="1" x14ac:dyDescent="0.4">
      <c r="M49" s="38"/>
      <c r="N49" s="39"/>
      <c r="O49" s="42"/>
      <c r="P49" s="40"/>
      <c r="Q49" s="40"/>
      <c r="R49" s="60"/>
      <c r="T49" s="2"/>
    </row>
    <row r="50" spans="13:20" ht="20.25" customHeight="1" x14ac:dyDescent="0.4">
      <c r="M50" s="38"/>
      <c r="N50" s="39"/>
      <c r="O50" s="42"/>
      <c r="P50" s="40"/>
      <c r="Q50" s="41"/>
      <c r="R50" s="24"/>
      <c r="T50" s="2"/>
    </row>
    <row r="51" spans="13:20" ht="20.25" customHeight="1" x14ac:dyDescent="0.4">
      <c r="M51" s="38"/>
      <c r="N51" s="39"/>
      <c r="O51" s="42"/>
      <c r="P51" s="40"/>
      <c r="Q51" s="40"/>
      <c r="R51" s="60"/>
      <c r="T51" s="2"/>
    </row>
    <row r="52" spans="13:20" ht="20.25" customHeight="1" x14ac:dyDescent="0.4">
      <c r="M52" s="38"/>
      <c r="N52" s="39"/>
      <c r="O52" s="42"/>
      <c r="P52" s="40"/>
      <c r="Q52" s="41"/>
      <c r="R52" s="24"/>
      <c r="T52" s="2"/>
    </row>
    <row r="53" spans="13:20" ht="20.25" customHeight="1" x14ac:dyDescent="0.4">
      <c r="M53" s="38"/>
      <c r="N53" s="39"/>
      <c r="O53" s="42"/>
      <c r="P53" s="40"/>
      <c r="Q53" s="40"/>
      <c r="R53" s="60"/>
    </row>
    <row r="54" spans="13:20" ht="20.25" customHeight="1" x14ac:dyDescent="0.4">
      <c r="M54" s="38"/>
      <c r="N54" s="39"/>
      <c r="O54" s="42"/>
      <c r="P54" s="40"/>
      <c r="Q54" s="41"/>
      <c r="R54" s="24"/>
    </row>
    <row r="55" spans="13:20" ht="20.25" customHeight="1" x14ac:dyDescent="0.4">
      <c r="M55" s="38"/>
      <c r="N55" s="39"/>
      <c r="O55" s="42"/>
      <c r="P55" s="40"/>
      <c r="Q55" s="40"/>
      <c r="R55" s="60"/>
    </row>
    <row r="56" spans="13:20" ht="20.25" customHeight="1" x14ac:dyDescent="0.4">
      <c r="M56" s="38"/>
      <c r="N56" s="39"/>
      <c r="O56" s="42"/>
      <c r="P56" s="40"/>
      <c r="Q56" s="41"/>
      <c r="R56" s="24"/>
    </row>
    <row r="57" spans="13:20" ht="20.25" customHeight="1" x14ac:dyDescent="0.4">
      <c r="M57" s="38"/>
      <c r="N57" s="39"/>
      <c r="O57" s="42"/>
      <c r="P57" s="40"/>
      <c r="Q57" s="40"/>
      <c r="R57" s="60"/>
    </row>
    <row r="58" spans="13:20" ht="20.25" customHeight="1" x14ac:dyDescent="0.4">
      <c r="M58" s="38"/>
      <c r="N58" s="39"/>
      <c r="O58" s="42"/>
      <c r="P58" s="40"/>
      <c r="Q58" s="41"/>
      <c r="R58" s="24"/>
    </row>
    <row r="59" spans="13:20" ht="20.25" customHeight="1" x14ac:dyDescent="0.4">
      <c r="M59" s="38"/>
      <c r="N59" s="39"/>
      <c r="O59" s="42"/>
      <c r="P59" s="40"/>
      <c r="Q59" s="40"/>
      <c r="R59" s="60"/>
    </row>
    <row r="60" spans="13:20" ht="20.25" customHeight="1" x14ac:dyDescent="0.4">
      <c r="M60" s="38"/>
      <c r="N60" s="39"/>
      <c r="O60" s="42"/>
      <c r="P60" s="40"/>
      <c r="Q60" s="41"/>
      <c r="R60" s="24"/>
    </row>
    <row r="61" spans="13:20" ht="20.25" customHeight="1" x14ac:dyDescent="0.4">
      <c r="M61" s="38"/>
      <c r="N61" s="39"/>
      <c r="O61" s="42"/>
      <c r="P61" s="40"/>
      <c r="Q61" s="40"/>
      <c r="R61" s="60"/>
    </row>
    <row r="62" spans="13:20" ht="20.25" customHeight="1" x14ac:dyDescent="0.4">
      <c r="M62" s="38"/>
      <c r="N62" s="39"/>
      <c r="O62" s="42"/>
      <c r="P62" s="40"/>
      <c r="Q62" s="41"/>
      <c r="R62" s="24"/>
    </row>
    <row r="63" spans="13:20" ht="20.25" customHeight="1" x14ac:dyDescent="0.4">
      <c r="M63" s="38"/>
      <c r="N63" s="39"/>
      <c r="O63" s="42"/>
      <c r="P63" s="40"/>
      <c r="Q63" s="40"/>
      <c r="R63" s="60"/>
    </row>
    <row r="64" spans="13:20" ht="20.25" customHeight="1" x14ac:dyDescent="0.4">
      <c r="M64" s="38"/>
      <c r="N64" s="39"/>
      <c r="O64" s="42"/>
      <c r="P64" s="40"/>
      <c r="Q64" s="41"/>
      <c r="R64" s="24"/>
    </row>
    <row r="65" spans="13:18" ht="20.25" customHeight="1" x14ac:dyDescent="0.4">
      <c r="M65" s="38"/>
      <c r="N65" s="39"/>
      <c r="O65" s="42"/>
      <c r="P65" s="40"/>
      <c r="Q65" s="40"/>
      <c r="R65" s="60"/>
    </row>
    <row r="66" spans="13:18" ht="20.25" customHeight="1" x14ac:dyDescent="0.4">
      <c r="M66" s="38"/>
      <c r="N66" s="39"/>
      <c r="O66" s="42"/>
      <c r="P66" s="40"/>
      <c r="Q66" s="41"/>
      <c r="R66" s="24"/>
    </row>
    <row r="67" spans="13:18" ht="20.25" customHeight="1" x14ac:dyDescent="0.4">
      <c r="M67" s="38"/>
      <c r="N67" s="39"/>
      <c r="O67" s="42"/>
      <c r="P67" s="40"/>
      <c r="Q67" s="40"/>
      <c r="R67" s="60"/>
    </row>
    <row r="68" spans="13:18" ht="20.25" customHeight="1" x14ac:dyDescent="0.4">
      <c r="M68" s="38"/>
      <c r="N68" s="39"/>
      <c r="O68" s="42"/>
      <c r="P68" s="40"/>
      <c r="Q68" s="41"/>
      <c r="R68" s="24"/>
    </row>
    <row r="69" spans="13:18" ht="20.25" customHeight="1" x14ac:dyDescent="0.4">
      <c r="M69" s="38"/>
      <c r="N69" s="39"/>
      <c r="O69" s="42"/>
      <c r="P69" s="40"/>
      <c r="Q69" s="40"/>
      <c r="R69" s="60"/>
    </row>
    <row r="70" spans="13:18" ht="20.25" customHeight="1" x14ac:dyDescent="0.4">
      <c r="M70" s="38"/>
      <c r="N70" s="39"/>
      <c r="O70" s="42"/>
      <c r="P70" s="40"/>
      <c r="Q70" s="41"/>
      <c r="R70" s="24"/>
    </row>
    <row r="71" spans="13:18" ht="20.25" customHeight="1" x14ac:dyDescent="0.4">
      <c r="M71" s="38"/>
      <c r="N71" s="39"/>
      <c r="O71" s="42"/>
      <c r="P71" s="40"/>
      <c r="Q71" s="40"/>
      <c r="R71" s="60"/>
    </row>
    <row r="72" spans="13:18" ht="20.25" customHeight="1" x14ac:dyDescent="0.4">
      <c r="M72" s="38"/>
      <c r="N72" s="39"/>
      <c r="O72" s="42"/>
      <c r="P72" s="40"/>
      <c r="Q72" s="41"/>
      <c r="R72" s="24"/>
    </row>
    <row r="73" spans="13:18" ht="20.25" customHeight="1" x14ac:dyDescent="0.4">
      <c r="M73" s="38"/>
      <c r="N73" s="39"/>
      <c r="O73" s="42"/>
      <c r="P73" s="40"/>
      <c r="Q73" s="40"/>
      <c r="R73" s="60"/>
    </row>
    <row r="74" spans="13:18" ht="20.25" customHeight="1" x14ac:dyDescent="0.4">
      <c r="M74" s="38"/>
      <c r="N74" s="39"/>
      <c r="O74" s="42"/>
      <c r="P74" s="40"/>
      <c r="Q74" s="41"/>
      <c r="R74" s="24"/>
    </row>
    <row r="75" spans="13:18" ht="20.25" customHeight="1" x14ac:dyDescent="0.4">
      <c r="M75" s="38"/>
      <c r="N75" s="39"/>
      <c r="O75" s="42"/>
      <c r="P75" s="40"/>
      <c r="Q75" s="40"/>
      <c r="R75" s="60"/>
    </row>
    <row r="76" spans="13:18" ht="20.25" customHeight="1" x14ac:dyDescent="0.4">
      <c r="M76" s="38"/>
      <c r="N76" s="39"/>
      <c r="O76" s="42"/>
      <c r="P76" s="40"/>
      <c r="Q76" s="41"/>
      <c r="R76" s="24"/>
    </row>
    <row r="77" spans="13:18" ht="20.25" customHeight="1" x14ac:dyDescent="0.4">
      <c r="M77" s="38"/>
      <c r="N77" s="39"/>
      <c r="O77" s="42"/>
      <c r="P77" s="40"/>
      <c r="Q77" s="40"/>
      <c r="R77" s="60"/>
    </row>
    <row r="78" spans="13:18" ht="20.25" customHeight="1" x14ac:dyDescent="0.4">
      <c r="M78" s="38"/>
      <c r="N78" s="39"/>
      <c r="O78" s="42"/>
      <c r="P78" s="40"/>
      <c r="Q78" s="41"/>
      <c r="R78" s="24"/>
    </row>
    <row r="79" spans="13:18" ht="20.25" customHeight="1" x14ac:dyDescent="0.4">
      <c r="M79" s="38"/>
      <c r="N79" s="39"/>
      <c r="O79" s="42"/>
      <c r="P79" s="40"/>
      <c r="Q79" s="40"/>
      <c r="R79" s="60"/>
    </row>
    <row r="80" spans="13:18" ht="20.25" customHeight="1" x14ac:dyDescent="0.4">
      <c r="M80" s="38"/>
      <c r="N80" s="39"/>
      <c r="O80" s="42"/>
      <c r="P80" s="40"/>
      <c r="Q80" s="41"/>
      <c r="R80" s="24"/>
    </row>
    <row r="81" spans="13:18" ht="20.25" customHeight="1" x14ac:dyDescent="0.4">
      <c r="M81" s="38"/>
      <c r="N81" s="39"/>
      <c r="O81" s="42"/>
      <c r="P81" s="40"/>
      <c r="Q81" s="40"/>
      <c r="R81" s="60"/>
    </row>
    <row r="82" spans="13:18" ht="20.25" customHeight="1" x14ac:dyDescent="0.4">
      <c r="M82" s="38"/>
      <c r="N82" s="39"/>
      <c r="O82" s="42"/>
      <c r="P82" s="40"/>
      <c r="Q82" s="41"/>
      <c r="R82" s="24"/>
    </row>
    <row r="83" spans="13:18" ht="20.25" customHeight="1" x14ac:dyDescent="0.4">
      <c r="M83" s="38"/>
      <c r="N83" s="39"/>
      <c r="O83" s="42"/>
      <c r="P83" s="40"/>
      <c r="Q83" s="40"/>
      <c r="R83" s="60"/>
    </row>
    <row r="84" spans="13:18" ht="20.25" customHeight="1" x14ac:dyDescent="0.4">
      <c r="M84" s="38"/>
      <c r="N84" s="39"/>
      <c r="O84" s="42"/>
      <c r="P84" s="40"/>
      <c r="Q84" s="41"/>
      <c r="R84" s="24"/>
    </row>
    <row r="85" spans="13:18" ht="20.25" customHeight="1" x14ac:dyDescent="0.4">
      <c r="M85" s="38"/>
      <c r="N85" s="39"/>
      <c r="O85" s="42"/>
      <c r="P85" s="40"/>
      <c r="Q85" s="40"/>
      <c r="R85" s="60"/>
    </row>
    <row r="86" spans="13:18" ht="20.25" customHeight="1" x14ac:dyDescent="0.4">
      <c r="M86" s="38"/>
      <c r="N86" s="39"/>
      <c r="O86" s="42"/>
      <c r="P86" s="40"/>
      <c r="Q86" s="41"/>
      <c r="R86" s="24"/>
    </row>
    <row r="87" spans="13:18" ht="20.25" customHeight="1" x14ac:dyDescent="0.4">
      <c r="M87" s="38"/>
      <c r="N87" s="39"/>
      <c r="O87" s="42"/>
      <c r="P87" s="40"/>
      <c r="Q87" s="40"/>
      <c r="R87" s="60"/>
    </row>
    <row r="88" spans="13:18" ht="20.25" customHeight="1" x14ac:dyDescent="0.4">
      <c r="M88" s="38"/>
      <c r="N88" s="39"/>
      <c r="O88" s="42"/>
      <c r="P88" s="40"/>
      <c r="Q88" s="41"/>
      <c r="R88" s="24"/>
    </row>
    <row r="89" spans="13:18" ht="20.25" customHeight="1" x14ac:dyDescent="0.4">
      <c r="M89" s="38"/>
      <c r="N89" s="39"/>
      <c r="O89" s="42"/>
      <c r="P89" s="40"/>
      <c r="Q89" s="40"/>
      <c r="R89" s="60"/>
    </row>
    <row r="90" spans="13:18" ht="20.25" customHeight="1" x14ac:dyDescent="0.4">
      <c r="M90" s="38"/>
      <c r="N90" s="39"/>
      <c r="O90" s="42"/>
      <c r="P90" s="40"/>
      <c r="Q90" s="41"/>
      <c r="R90" s="24"/>
    </row>
    <row r="91" spans="13:18" ht="20.25" customHeight="1" x14ac:dyDescent="0.4">
      <c r="M91" s="38"/>
      <c r="N91" s="39"/>
      <c r="O91" s="42"/>
      <c r="P91" s="40"/>
      <c r="Q91" s="40"/>
      <c r="R91" s="60"/>
    </row>
    <row r="92" spans="13:18" ht="20.25" customHeight="1" x14ac:dyDescent="0.4">
      <c r="M92" s="38"/>
      <c r="N92" s="39"/>
      <c r="O92" s="42"/>
      <c r="P92" s="40"/>
      <c r="Q92" s="41"/>
      <c r="R92" s="24"/>
    </row>
    <row r="93" spans="13:18" ht="20.25" customHeight="1" x14ac:dyDescent="0.4">
      <c r="M93" s="38"/>
      <c r="N93" s="39"/>
      <c r="O93" s="42"/>
      <c r="P93" s="40"/>
      <c r="Q93" s="40"/>
      <c r="R93" s="60"/>
    </row>
    <row r="94" spans="13:18" ht="20.25" customHeight="1" x14ac:dyDescent="0.4">
      <c r="M94" s="38"/>
      <c r="N94" s="39"/>
      <c r="O94" s="42"/>
      <c r="P94" s="40"/>
      <c r="Q94" s="41"/>
      <c r="R94" s="24"/>
    </row>
    <row r="95" spans="13:18" ht="20.25" customHeight="1" x14ac:dyDescent="0.4">
      <c r="M95" s="38"/>
      <c r="N95" s="39"/>
      <c r="O95" s="42"/>
      <c r="P95" s="40"/>
      <c r="Q95" s="40"/>
      <c r="R95" s="60"/>
    </row>
    <row r="96" spans="13:18" ht="20.25" customHeight="1" x14ac:dyDescent="0.4">
      <c r="M96" s="38"/>
      <c r="N96" s="39"/>
      <c r="O96" s="42"/>
      <c r="P96" s="40"/>
      <c r="Q96" s="41"/>
      <c r="R96" s="24"/>
    </row>
    <row r="97" spans="13:18" ht="20.25" customHeight="1" x14ac:dyDescent="0.4">
      <c r="M97" s="38"/>
      <c r="N97" s="39"/>
      <c r="O97" s="42"/>
      <c r="P97" s="40"/>
      <c r="Q97" s="40"/>
      <c r="R97" s="60"/>
    </row>
    <row r="98" spans="13:18" ht="20.25" customHeight="1" x14ac:dyDescent="0.4">
      <c r="M98" s="38"/>
      <c r="N98" s="39"/>
      <c r="O98" s="42"/>
      <c r="P98" s="40"/>
      <c r="Q98" s="41"/>
      <c r="R98" s="24"/>
    </row>
    <row r="99" spans="13:18" ht="20.25" customHeight="1" x14ac:dyDescent="0.4">
      <c r="M99" s="38"/>
      <c r="N99" s="39"/>
      <c r="O99" s="42"/>
      <c r="P99" s="40"/>
      <c r="Q99" s="40"/>
      <c r="R99" s="60"/>
    </row>
    <row r="100" spans="13:18" ht="20.25" customHeight="1" x14ac:dyDescent="0.4">
      <c r="M100" s="38"/>
      <c r="N100" s="39"/>
      <c r="O100" s="42"/>
      <c r="P100" s="40"/>
      <c r="Q100" s="41"/>
      <c r="R100" s="24"/>
    </row>
    <row r="101" spans="13:18" ht="20.25" customHeight="1" x14ac:dyDescent="0.4">
      <c r="M101" s="38"/>
      <c r="N101" s="39"/>
      <c r="O101" s="42"/>
      <c r="P101" s="40"/>
      <c r="Q101" s="40"/>
      <c r="R101" s="60"/>
    </row>
    <row r="102" spans="13:18" ht="20.25" customHeight="1" x14ac:dyDescent="0.4">
      <c r="M102" s="38"/>
      <c r="N102" s="39"/>
      <c r="O102" s="42"/>
      <c r="P102" s="40"/>
      <c r="Q102" s="41"/>
      <c r="R102" s="24"/>
    </row>
    <row r="103" spans="13:18" ht="20.25" customHeight="1" x14ac:dyDescent="0.4">
      <c r="M103" s="38"/>
      <c r="N103" s="39"/>
      <c r="O103" s="42"/>
      <c r="P103" s="40"/>
      <c r="Q103" s="40"/>
      <c r="R103" s="60"/>
    </row>
    <row r="104" spans="13:18" ht="20.25" customHeight="1" x14ac:dyDescent="0.4">
      <c r="M104" s="38"/>
      <c r="N104" s="39"/>
      <c r="O104" s="42"/>
      <c r="P104" s="40"/>
      <c r="Q104" s="41"/>
      <c r="R104" s="24"/>
    </row>
    <row r="105" spans="13:18" ht="20.25" customHeight="1" x14ac:dyDescent="0.4">
      <c r="M105" s="38"/>
      <c r="N105" s="39"/>
      <c r="O105" s="42"/>
      <c r="P105" s="40"/>
      <c r="Q105" s="40"/>
      <c r="R105" s="60"/>
    </row>
    <row r="106" spans="13:18" ht="20.25" customHeight="1" x14ac:dyDescent="0.4">
      <c r="M106" s="38"/>
      <c r="N106" s="39"/>
      <c r="O106" s="42"/>
      <c r="P106" s="40"/>
      <c r="Q106" s="41"/>
      <c r="R106" s="24"/>
    </row>
    <row r="107" spans="13:18" ht="20.25" customHeight="1" x14ac:dyDescent="0.4">
      <c r="M107" s="38"/>
      <c r="N107" s="39"/>
      <c r="O107" s="42"/>
      <c r="P107" s="40"/>
      <c r="Q107" s="40"/>
      <c r="R107" s="60"/>
    </row>
    <row r="108" spans="13:18" ht="20.25" customHeight="1" x14ac:dyDescent="0.4">
      <c r="M108" s="38"/>
      <c r="N108" s="39"/>
      <c r="O108" s="42"/>
      <c r="P108" s="40"/>
      <c r="Q108" s="41"/>
      <c r="R108" s="24"/>
    </row>
    <row r="109" spans="13:18" ht="20.25" customHeight="1" x14ac:dyDescent="0.4">
      <c r="M109" s="38"/>
      <c r="N109" s="39"/>
      <c r="O109" s="42"/>
      <c r="P109" s="40"/>
      <c r="Q109" s="40"/>
      <c r="R109" s="60"/>
    </row>
    <row r="110" spans="13:18" ht="20.25" customHeight="1" x14ac:dyDescent="0.4">
      <c r="M110" s="38"/>
      <c r="N110" s="39"/>
      <c r="O110" s="42"/>
      <c r="P110" s="40"/>
      <c r="Q110" s="41"/>
      <c r="R110" s="24"/>
    </row>
    <row r="111" spans="13:18" ht="20.25" customHeight="1" x14ac:dyDescent="0.4">
      <c r="M111" s="38"/>
      <c r="N111" s="39"/>
      <c r="O111" s="42"/>
      <c r="P111" s="40"/>
      <c r="Q111" s="40"/>
      <c r="R111" s="60"/>
    </row>
    <row r="112" spans="13:18" ht="20.25" customHeight="1" x14ac:dyDescent="0.4">
      <c r="M112" s="38"/>
      <c r="N112" s="39"/>
      <c r="O112" s="42"/>
      <c r="P112" s="40"/>
      <c r="Q112" s="41"/>
      <c r="R112" s="24"/>
    </row>
    <row r="113" spans="13:18" ht="20.25" customHeight="1" x14ac:dyDescent="0.4">
      <c r="M113" s="38"/>
      <c r="N113" s="39"/>
      <c r="O113" s="42"/>
      <c r="P113" s="40"/>
      <c r="Q113" s="40"/>
      <c r="R113" s="60"/>
    </row>
    <row r="114" spans="13:18" ht="20.25" customHeight="1" x14ac:dyDescent="0.4">
      <c r="M114" s="38"/>
      <c r="N114" s="39"/>
      <c r="O114" s="42"/>
      <c r="P114" s="40"/>
      <c r="Q114" s="41"/>
      <c r="R114" s="24"/>
    </row>
    <row r="115" spans="13:18" ht="20.25" customHeight="1" x14ac:dyDescent="0.4">
      <c r="M115" s="38"/>
      <c r="N115" s="39"/>
      <c r="O115" s="42"/>
      <c r="P115" s="40"/>
      <c r="Q115" s="40"/>
      <c r="R115" s="60"/>
    </row>
    <row r="116" spans="13:18" ht="20.25" customHeight="1" x14ac:dyDescent="0.4">
      <c r="M116" s="38"/>
      <c r="N116" s="39"/>
      <c r="O116" s="42"/>
      <c r="P116" s="40"/>
      <c r="Q116" s="41"/>
      <c r="R116" s="24"/>
    </row>
    <row r="117" spans="13:18" ht="20.25" customHeight="1" x14ac:dyDescent="0.4">
      <c r="M117" s="38"/>
      <c r="N117" s="39"/>
      <c r="O117" s="42"/>
      <c r="P117" s="40"/>
      <c r="Q117" s="40"/>
      <c r="R117" s="60"/>
    </row>
    <row r="118" spans="13:18" ht="20.25" customHeight="1" x14ac:dyDescent="0.4">
      <c r="M118" s="38"/>
      <c r="N118" s="39"/>
      <c r="O118" s="42"/>
      <c r="P118" s="40"/>
      <c r="Q118" s="41"/>
      <c r="R118" s="24"/>
    </row>
    <row r="119" spans="13:18" ht="20.25" customHeight="1" x14ac:dyDescent="0.4">
      <c r="M119" s="38"/>
      <c r="N119" s="39"/>
      <c r="O119" s="42"/>
      <c r="P119" s="40"/>
      <c r="Q119" s="40"/>
      <c r="R119" s="60"/>
    </row>
    <row r="120" spans="13:18" ht="20.25" customHeight="1" x14ac:dyDescent="0.4">
      <c r="M120" s="38"/>
      <c r="N120" s="39"/>
      <c r="O120" s="42"/>
      <c r="P120" s="40"/>
      <c r="Q120" s="41"/>
      <c r="R120" s="24"/>
    </row>
    <row r="121" spans="13:18" ht="20.25" customHeight="1" x14ac:dyDescent="0.4">
      <c r="M121" s="38"/>
      <c r="N121" s="39"/>
      <c r="O121" s="42"/>
      <c r="P121" s="40"/>
      <c r="Q121" s="40"/>
      <c r="R121" s="60"/>
    </row>
    <row r="122" spans="13:18" ht="20.25" customHeight="1" x14ac:dyDescent="0.4">
      <c r="M122" s="38"/>
      <c r="N122" s="39"/>
      <c r="O122" s="42"/>
      <c r="P122" s="40"/>
      <c r="Q122" s="41"/>
      <c r="R122" s="24"/>
    </row>
    <row r="123" spans="13:18" ht="20.25" customHeight="1" x14ac:dyDescent="0.4">
      <c r="M123" s="38"/>
      <c r="N123" s="39"/>
      <c r="O123" s="42"/>
      <c r="P123" s="40"/>
      <c r="Q123" s="40"/>
      <c r="R123" s="60"/>
    </row>
    <row r="124" spans="13:18" ht="20.25" customHeight="1" x14ac:dyDescent="0.4">
      <c r="M124" s="38"/>
      <c r="N124" s="39"/>
      <c r="O124" s="42"/>
      <c r="P124" s="40"/>
      <c r="Q124" s="41"/>
      <c r="R124" s="24"/>
    </row>
    <row r="125" spans="13:18" ht="20.25" customHeight="1" x14ac:dyDescent="0.4">
      <c r="M125" s="38"/>
      <c r="N125" s="39"/>
      <c r="O125" s="42"/>
      <c r="P125" s="40"/>
      <c r="Q125" s="40"/>
      <c r="R125" s="60"/>
    </row>
    <row r="126" spans="13:18" ht="20.25" customHeight="1" x14ac:dyDescent="0.4">
      <c r="M126" s="38"/>
      <c r="N126" s="39"/>
      <c r="O126" s="42"/>
      <c r="P126" s="40"/>
      <c r="Q126" s="41"/>
      <c r="R126" s="24"/>
    </row>
    <row r="127" spans="13:18" ht="20.25" customHeight="1" x14ac:dyDescent="0.4">
      <c r="M127" s="38"/>
      <c r="N127" s="39"/>
      <c r="O127" s="42"/>
      <c r="P127" s="40"/>
      <c r="Q127" s="40"/>
      <c r="R127" s="60"/>
    </row>
    <row r="128" spans="13:18" ht="20.25" customHeight="1" x14ac:dyDescent="0.4">
      <c r="M128" s="38"/>
      <c r="N128" s="39"/>
      <c r="O128" s="42"/>
      <c r="P128" s="40"/>
      <c r="Q128" s="41"/>
      <c r="R128" s="24"/>
    </row>
    <row r="129" spans="13:18" ht="20.25" customHeight="1" x14ac:dyDescent="0.4">
      <c r="M129" s="38"/>
      <c r="N129" s="39"/>
      <c r="O129" s="42"/>
      <c r="P129" s="40"/>
      <c r="Q129" s="40"/>
      <c r="R129" s="60"/>
    </row>
    <row r="130" spans="13:18" ht="20.25" customHeight="1" x14ac:dyDescent="0.4">
      <c r="M130" s="38"/>
      <c r="N130" s="39"/>
      <c r="O130" s="42"/>
      <c r="P130" s="40"/>
      <c r="Q130" s="41"/>
      <c r="R130" s="24"/>
    </row>
    <row r="131" spans="13:18" ht="20.25" customHeight="1" x14ac:dyDescent="0.4">
      <c r="M131" s="38"/>
      <c r="N131" s="39"/>
      <c r="O131" s="42"/>
      <c r="P131" s="40"/>
      <c r="Q131" s="40"/>
      <c r="R131" s="60"/>
    </row>
    <row r="132" spans="13:18" ht="20.25" customHeight="1" x14ac:dyDescent="0.4">
      <c r="M132" s="38"/>
      <c r="N132" s="39"/>
      <c r="O132" s="42"/>
      <c r="P132" s="40"/>
      <c r="Q132" s="41"/>
      <c r="R132" s="24"/>
    </row>
    <row r="133" spans="13:18" ht="20.25" customHeight="1" x14ac:dyDescent="0.4">
      <c r="M133" s="38"/>
      <c r="N133" s="39"/>
      <c r="O133" s="42"/>
      <c r="P133" s="40"/>
      <c r="Q133" s="40"/>
      <c r="R133" s="60"/>
    </row>
    <row r="134" spans="13:18" ht="20.25" customHeight="1" x14ac:dyDescent="0.4">
      <c r="M134" s="38"/>
      <c r="N134" s="39"/>
      <c r="O134" s="42"/>
      <c r="P134" s="40"/>
      <c r="Q134" s="41"/>
      <c r="R134" s="24"/>
    </row>
    <row r="135" spans="13:18" ht="20.25" customHeight="1" x14ac:dyDescent="0.4">
      <c r="M135" s="38"/>
      <c r="N135" s="39"/>
      <c r="O135" s="42"/>
      <c r="P135" s="40"/>
      <c r="Q135" s="40"/>
      <c r="R135" s="60"/>
    </row>
    <row r="136" spans="13:18" ht="20.25" customHeight="1" x14ac:dyDescent="0.4">
      <c r="M136" s="38"/>
      <c r="N136" s="39"/>
      <c r="O136" s="42"/>
      <c r="P136" s="40"/>
      <c r="Q136" s="41"/>
      <c r="R136" s="24"/>
    </row>
    <row r="137" spans="13:18" ht="20.25" customHeight="1" x14ac:dyDescent="0.4">
      <c r="M137" s="38"/>
      <c r="N137" s="39"/>
      <c r="O137" s="42"/>
      <c r="P137" s="40"/>
      <c r="Q137" s="40"/>
      <c r="R137" s="60"/>
    </row>
    <row r="138" spans="13:18" ht="20.25" customHeight="1" x14ac:dyDescent="0.4">
      <c r="M138" s="38"/>
      <c r="N138" s="39"/>
      <c r="O138" s="42"/>
      <c r="P138" s="40"/>
      <c r="Q138" s="41"/>
      <c r="R138" s="24"/>
    </row>
    <row r="139" spans="13:18" ht="20.25" customHeight="1" x14ac:dyDescent="0.4">
      <c r="M139" s="38"/>
      <c r="N139" s="39"/>
      <c r="O139" s="42"/>
      <c r="P139" s="40"/>
      <c r="Q139" s="40"/>
      <c r="R139" s="60"/>
    </row>
    <row r="140" spans="13:18" ht="20.25" customHeight="1" x14ac:dyDescent="0.4">
      <c r="M140" s="38"/>
      <c r="N140" s="39"/>
      <c r="O140" s="42"/>
      <c r="P140" s="40"/>
      <c r="Q140" s="41"/>
      <c r="R140" s="24"/>
    </row>
    <row r="141" spans="13:18" ht="20.25" customHeight="1" x14ac:dyDescent="0.4">
      <c r="M141" s="38"/>
      <c r="N141" s="39"/>
      <c r="O141" s="42"/>
      <c r="P141" s="40"/>
      <c r="Q141" s="40"/>
      <c r="R141" s="60"/>
    </row>
    <row r="142" spans="13:18" ht="20.25" customHeight="1" x14ac:dyDescent="0.4">
      <c r="M142" s="38"/>
      <c r="N142" s="39"/>
      <c r="O142" s="42"/>
      <c r="P142" s="40"/>
      <c r="Q142" s="41"/>
      <c r="R142" s="24"/>
    </row>
    <row r="143" spans="13:18" ht="20.25" customHeight="1" x14ac:dyDescent="0.4">
      <c r="M143" s="38"/>
      <c r="N143" s="39"/>
      <c r="O143" s="42"/>
      <c r="P143" s="40"/>
      <c r="Q143" s="40"/>
      <c r="R143" s="60"/>
    </row>
    <row r="144" spans="13:18" ht="20.25" customHeight="1" x14ac:dyDescent="0.4">
      <c r="M144" s="38"/>
      <c r="N144" s="39"/>
      <c r="O144" s="42"/>
      <c r="P144" s="40"/>
      <c r="Q144" s="41"/>
      <c r="R144" s="24"/>
    </row>
    <row r="145" spans="13:18" ht="20.25" customHeight="1" x14ac:dyDescent="0.4">
      <c r="M145" s="38"/>
      <c r="N145" s="39"/>
      <c r="O145" s="42"/>
      <c r="P145" s="40"/>
      <c r="Q145" s="40"/>
      <c r="R145" s="60"/>
    </row>
    <row r="146" spans="13:18" ht="20.25" customHeight="1" x14ac:dyDescent="0.4">
      <c r="M146" s="38"/>
      <c r="N146" s="39"/>
      <c r="O146" s="42"/>
      <c r="P146" s="40"/>
      <c r="Q146" s="41"/>
      <c r="R146" s="24"/>
    </row>
    <row r="147" spans="13:18" ht="20.25" customHeight="1" x14ac:dyDescent="0.4">
      <c r="M147" s="38"/>
      <c r="N147" s="39"/>
      <c r="O147" s="42"/>
      <c r="P147" s="40"/>
      <c r="Q147" s="40"/>
      <c r="R147" s="60"/>
    </row>
    <row r="148" spans="13:18" ht="20.25" customHeight="1" x14ac:dyDescent="0.4">
      <c r="M148" s="38"/>
      <c r="N148" s="39"/>
      <c r="O148" s="42"/>
      <c r="P148" s="40"/>
      <c r="Q148" s="41"/>
      <c r="R148" s="24"/>
    </row>
    <row r="149" spans="13:18" ht="20.25" customHeight="1" x14ac:dyDescent="0.4">
      <c r="M149" s="38"/>
      <c r="N149" s="39"/>
      <c r="O149" s="42"/>
      <c r="P149" s="40"/>
      <c r="Q149" s="40"/>
      <c r="R149" s="60"/>
    </row>
    <row r="150" spans="13:18" ht="20.25" customHeight="1" x14ac:dyDescent="0.4">
      <c r="M150" s="38"/>
      <c r="N150" s="39"/>
      <c r="O150" s="42"/>
      <c r="P150" s="40"/>
      <c r="Q150" s="41"/>
      <c r="R150" s="24"/>
    </row>
    <row r="151" spans="13:18" ht="20.25" customHeight="1" x14ac:dyDescent="0.4">
      <c r="M151" s="38"/>
      <c r="N151" s="39"/>
      <c r="O151" s="42"/>
      <c r="P151" s="40"/>
      <c r="Q151" s="40"/>
      <c r="R151" s="60"/>
    </row>
    <row r="152" spans="13:18" ht="20.25" customHeight="1" x14ac:dyDescent="0.4">
      <c r="M152" s="38"/>
      <c r="N152" s="39"/>
      <c r="O152" s="42"/>
      <c r="P152" s="40"/>
      <c r="Q152" s="41"/>
      <c r="R152" s="24"/>
    </row>
    <row r="153" spans="13:18" ht="20.25" customHeight="1" x14ac:dyDescent="0.4">
      <c r="M153" s="38"/>
      <c r="N153" s="39"/>
      <c r="O153" s="42"/>
      <c r="P153" s="40"/>
      <c r="Q153" s="40"/>
      <c r="R153" s="60"/>
    </row>
    <row r="154" spans="13:18" ht="20.25" customHeight="1" x14ac:dyDescent="0.4">
      <c r="M154" s="38"/>
      <c r="N154" s="39"/>
      <c r="O154" s="42"/>
      <c r="P154" s="40"/>
      <c r="Q154" s="41"/>
      <c r="R154" s="24"/>
    </row>
    <row r="155" spans="13:18" ht="20.25" customHeight="1" x14ac:dyDescent="0.4">
      <c r="M155" s="38"/>
      <c r="N155" s="39"/>
      <c r="O155" s="42"/>
      <c r="P155" s="40"/>
      <c r="Q155" s="40"/>
      <c r="R155" s="60"/>
    </row>
    <row r="156" spans="13:18" ht="20.25" customHeight="1" x14ac:dyDescent="0.4">
      <c r="M156" s="38"/>
      <c r="N156" s="39"/>
      <c r="O156" s="42"/>
      <c r="P156" s="40"/>
      <c r="Q156" s="41"/>
      <c r="R156" s="24"/>
    </row>
    <row r="157" spans="13:18" ht="20.25" customHeight="1" x14ac:dyDescent="0.4">
      <c r="M157" s="38"/>
      <c r="N157" s="39"/>
      <c r="O157" s="42"/>
      <c r="P157" s="40"/>
      <c r="Q157" s="40"/>
      <c r="R157" s="60"/>
    </row>
    <row r="158" spans="13:18" ht="20.25" customHeight="1" x14ac:dyDescent="0.4">
      <c r="M158" s="38"/>
      <c r="N158" s="39"/>
      <c r="O158" s="42"/>
      <c r="P158" s="40"/>
      <c r="Q158" s="41"/>
      <c r="R158" s="24"/>
    </row>
    <row r="159" spans="13:18" ht="20.25" customHeight="1" x14ac:dyDescent="0.4">
      <c r="M159" s="38"/>
      <c r="N159" s="39"/>
      <c r="O159" s="42"/>
      <c r="P159" s="40"/>
      <c r="Q159" s="40"/>
      <c r="R159" s="60"/>
    </row>
    <row r="160" spans="13:18" ht="20.25" customHeight="1" x14ac:dyDescent="0.4">
      <c r="M160" s="38"/>
      <c r="N160" s="39"/>
      <c r="O160" s="42"/>
      <c r="P160" s="40"/>
      <c r="Q160" s="41"/>
      <c r="R160" s="24"/>
    </row>
    <row r="161" spans="13:18" ht="20.25" customHeight="1" x14ac:dyDescent="0.4">
      <c r="M161" s="38"/>
      <c r="N161" s="39"/>
      <c r="O161" s="42"/>
      <c r="P161" s="40"/>
      <c r="Q161" s="40"/>
      <c r="R161" s="60"/>
    </row>
    <row r="162" spans="13:18" ht="20.25" customHeight="1" x14ac:dyDescent="0.4">
      <c r="M162" s="38"/>
      <c r="N162" s="39"/>
      <c r="O162" s="42"/>
      <c r="P162" s="40"/>
      <c r="Q162" s="41"/>
      <c r="R162" s="24"/>
    </row>
    <row r="163" spans="13:18" ht="20.25" customHeight="1" x14ac:dyDescent="0.4">
      <c r="M163" s="38"/>
      <c r="N163" s="39"/>
      <c r="O163" s="42"/>
      <c r="P163" s="40"/>
      <c r="Q163" s="40"/>
      <c r="R163" s="60"/>
    </row>
    <row r="164" spans="13:18" ht="20.25" customHeight="1" x14ac:dyDescent="0.4">
      <c r="M164" s="38"/>
      <c r="N164" s="39"/>
      <c r="O164" s="42"/>
      <c r="P164" s="40"/>
      <c r="Q164" s="41"/>
      <c r="R164" s="24"/>
    </row>
    <row r="165" spans="13:18" ht="20.25" customHeight="1" x14ac:dyDescent="0.4">
      <c r="M165" s="38"/>
      <c r="N165" s="39"/>
      <c r="O165" s="42"/>
      <c r="P165" s="40"/>
      <c r="Q165" s="40"/>
      <c r="R165" s="60"/>
    </row>
    <row r="166" spans="13:18" ht="20.25" customHeight="1" x14ac:dyDescent="0.4">
      <c r="M166" s="38"/>
      <c r="N166" s="39"/>
      <c r="O166" s="42"/>
      <c r="P166" s="40"/>
      <c r="Q166" s="41"/>
      <c r="R166" s="24"/>
    </row>
    <row r="167" spans="13:18" ht="20.25" customHeight="1" x14ac:dyDescent="0.4">
      <c r="M167" s="38"/>
      <c r="N167" s="39"/>
      <c r="O167" s="42"/>
      <c r="P167" s="40"/>
      <c r="Q167" s="40"/>
      <c r="R167" s="60"/>
    </row>
    <row r="168" spans="13:18" ht="20.25" customHeight="1" x14ac:dyDescent="0.4">
      <c r="M168" s="38"/>
      <c r="N168" s="39"/>
      <c r="O168" s="42"/>
      <c r="P168" s="40"/>
      <c r="Q168" s="41"/>
      <c r="R168" s="24"/>
    </row>
    <row r="169" spans="13:18" ht="20.25" customHeight="1" x14ac:dyDescent="0.4">
      <c r="M169" s="38"/>
      <c r="N169" s="39"/>
      <c r="O169" s="42"/>
      <c r="P169" s="40"/>
      <c r="Q169" s="40"/>
      <c r="R169" s="60"/>
    </row>
    <row r="170" spans="13:18" ht="20.25" customHeight="1" x14ac:dyDescent="0.4">
      <c r="M170" s="38"/>
      <c r="N170" s="39"/>
      <c r="O170" s="42"/>
      <c r="P170" s="40"/>
      <c r="Q170" s="41"/>
      <c r="R170" s="24"/>
    </row>
    <row r="171" spans="13:18" ht="20.25" customHeight="1" x14ac:dyDescent="0.4">
      <c r="M171" s="38"/>
      <c r="N171" s="39"/>
      <c r="O171" s="42"/>
      <c r="P171" s="40"/>
      <c r="Q171" s="40"/>
      <c r="R171" s="60"/>
    </row>
    <row r="172" spans="13:18" ht="20.25" customHeight="1" x14ac:dyDescent="0.4">
      <c r="M172" s="38"/>
      <c r="N172" s="39"/>
      <c r="O172" s="42"/>
      <c r="P172" s="40"/>
      <c r="Q172" s="41"/>
      <c r="R172" s="24"/>
    </row>
    <row r="173" spans="13:18" ht="20.25" customHeight="1" x14ac:dyDescent="0.4">
      <c r="M173" s="38"/>
      <c r="N173" s="39"/>
      <c r="O173" s="42"/>
      <c r="P173" s="40"/>
      <c r="Q173" s="40"/>
      <c r="R173" s="60"/>
    </row>
    <row r="174" spans="13:18" ht="20.25" customHeight="1" x14ac:dyDescent="0.4">
      <c r="M174" s="38"/>
      <c r="N174" s="39"/>
      <c r="O174" s="42"/>
      <c r="P174" s="40"/>
      <c r="Q174" s="41"/>
      <c r="R174" s="24"/>
    </row>
    <row r="175" spans="13:18" ht="20.25" customHeight="1" x14ac:dyDescent="0.4">
      <c r="M175" s="38"/>
      <c r="N175" s="39"/>
      <c r="O175" s="42"/>
      <c r="P175" s="40"/>
      <c r="Q175" s="40"/>
      <c r="R175" s="60"/>
    </row>
    <row r="176" spans="13:18" ht="20.25" customHeight="1" x14ac:dyDescent="0.4">
      <c r="M176" s="38"/>
      <c r="N176" s="39"/>
      <c r="O176" s="42"/>
      <c r="P176" s="40"/>
      <c r="Q176" s="41"/>
      <c r="R176" s="24"/>
    </row>
    <row r="177" spans="13:18" ht="20.25" customHeight="1" x14ac:dyDescent="0.4">
      <c r="M177" s="38"/>
      <c r="N177" s="39"/>
      <c r="O177" s="42"/>
      <c r="P177" s="40"/>
      <c r="Q177" s="40"/>
      <c r="R177" s="60"/>
    </row>
    <row r="178" spans="13:18" ht="20.25" customHeight="1" x14ac:dyDescent="0.4">
      <c r="M178" s="38"/>
      <c r="N178" s="39"/>
      <c r="O178" s="42"/>
      <c r="P178" s="40"/>
      <c r="Q178" s="41"/>
      <c r="R178" s="24"/>
    </row>
    <row r="179" spans="13:18" ht="20.25" customHeight="1" x14ac:dyDescent="0.4">
      <c r="M179" s="38"/>
      <c r="N179" s="39"/>
      <c r="O179" s="42"/>
      <c r="P179" s="40"/>
      <c r="Q179" s="40"/>
      <c r="R179" s="60"/>
    </row>
    <row r="180" spans="13:18" ht="20.25" customHeight="1" x14ac:dyDescent="0.4">
      <c r="M180" s="38"/>
      <c r="N180" s="39"/>
      <c r="O180" s="42"/>
      <c r="P180" s="40"/>
      <c r="Q180" s="41"/>
      <c r="R180" s="24"/>
    </row>
    <row r="181" spans="13:18" ht="20.25" customHeight="1" x14ac:dyDescent="0.4">
      <c r="M181" s="38"/>
      <c r="N181" s="39"/>
      <c r="O181" s="42"/>
      <c r="P181" s="40"/>
      <c r="Q181" s="40"/>
      <c r="R181" s="60"/>
    </row>
    <row r="182" spans="13:18" ht="20.25" customHeight="1" x14ac:dyDescent="0.4">
      <c r="M182" s="38"/>
      <c r="N182" s="39"/>
      <c r="O182" s="42"/>
      <c r="P182" s="40"/>
      <c r="Q182" s="41"/>
      <c r="R182" s="24"/>
    </row>
    <row r="183" spans="13:18" ht="20.25" customHeight="1" x14ac:dyDescent="0.4">
      <c r="M183" s="38"/>
      <c r="N183" s="39"/>
      <c r="O183" s="42"/>
      <c r="P183" s="40"/>
      <c r="Q183" s="40"/>
      <c r="R183" s="60"/>
    </row>
    <row r="184" spans="13:18" ht="20.25" customHeight="1" x14ac:dyDescent="0.4">
      <c r="M184" s="38"/>
      <c r="N184" s="39"/>
      <c r="O184" s="42"/>
      <c r="P184" s="40"/>
      <c r="Q184" s="41"/>
      <c r="R184" s="24"/>
    </row>
    <row r="185" spans="13:18" ht="20.25" customHeight="1" x14ac:dyDescent="0.4">
      <c r="M185" s="38"/>
      <c r="N185" s="39"/>
      <c r="O185" s="42"/>
      <c r="P185" s="40"/>
      <c r="Q185" s="40"/>
      <c r="R185" s="60"/>
    </row>
    <row r="186" spans="13:18" ht="20.25" customHeight="1" x14ac:dyDescent="0.4">
      <c r="M186" s="38"/>
      <c r="N186" s="39"/>
      <c r="O186" s="42"/>
      <c r="P186" s="40"/>
      <c r="Q186" s="41"/>
      <c r="R186" s="24"/>
    </row>
    <row r="187" spans="13:18" ht="20.25" customHeight="1" x14ac:dyDescent="0.4">
      <c r="M187" s="38"/>
      <c r="N187" s="39"/>
      <c r="O187" s="42"/>
      <c r="P187" s="40"/>
      <c r="Q187" s="40"/>
      <c r="R187" s="60"/>
    </row>
    <row r="188" spans="13:18" ht="20.25" customHeight="1" x14ac:dyDescent="0.4">
      <c r="M188" s="38"/>
      <c r="N188" s="39"/>
      <c r="O188" s="42"/>
      <c r="P188" s="40"/>
      <c r="Q188" s="41"/>
      <c r="R188" s="24"/>
    </row>
    <row r="189" spans="13:18" ht="20.25" customHeight="1" x14ac:dyDescent="0.4">
      <c r="M189" s="38"/>
      <c r="N189" s="39"/>
      <c r="O189" s="42"/>
      <c r="P189" s="40"/>
      <c r="Q189" s="40"/>
      <c r="R189" s="60"/>
    </row>
    <row r="190" spans="13:18" ht="20.25" customHeight="1" x14ac:dyDescent="0.4">
      <c r="M190" s="38"/>
      <c r="N190" s="39"/>
      <c r="O190" s="42"/>
      <c r="P190" s="40"/>
      <c r="Q190" s="41"/>
      <c r="R190" s="24"/>
    </row>
    <row r="191" spans="13:18" ht="20.25" customHeight="1" x14ac:dyDescent="0.4">
      <c r="M191" s="38"/>
      <c r="N191" s="39"/>
      <c r="O191" s="42"/>
      <c r="P191" s="40"/>
      <c r="Q191" s="40"/>
      <c r="R191" s="60"/>
    </row>
    <row r="192" spans="13:18" ht="20.25" customHeight="1" x14ac:dyDescent="0.4">
      <c r="M192" s="38"/>
      <c r="N192" s="39"/>
      <c r="O192" s="42"/>
      <c r="P192" s="40"/>
      <c r="Q192" s="41"/>
      <c r="R192" s="24"/>
    </row>
    <row r="193" spans="13:18" ht="20.25" customHeight="1" x14ac:dyDescent="0.4">
      <c r="M193" s="38"/>
      <c r="N193" s="39"/>
      <c r="O193" s="42"/>
      <c r="P193" s="40"/>
      <c r="Q193" s="40"/>
      <c r="R193" s="60"/>
    </row>
    <row r="194" spans="13:18" ht="20.25" customHeight="1" x14ac:dyDescent="0.4">
      <c r="M194" s="38"/>
      <c r="N194" s="39"/>
      <c r="O194" s="42"/>
      <c r="P194" s="40"/>
      <c r="Q194" s="41"/>
      <c r="R194" s="24"/>
    </row>
    <row r="195" spans="13:18" ht="20.25" customHeight="1" x14ac:dyDescent="0.4">
      <c r="M195" s="38"/>
      <c r="N195" s="39"/>
      <c r="O195" s="42"/>
      <c r="P195" s="40"/>
      <c r="Q195" s="40"/>
      <c r="R195" s="60"/>
    </row>
    <row r="196" spans="13:18" ht="20.25" customHeight="1" x14ac:dyDescent="0.4">
      <c r="M196" s="38"/>
      <c r="N196" s="39"/>
      <c r="O196" s="42"/>
      <c r="P196" s="40"/>
      <c r="Q196" s="41"/>
      <c r="R196" s="24"/>
    </row>
    <row r="197" spans="13:18" ht="20.25" customHeight="1" x14ac:dyDescent="0.4">
      <c r="M197" s="38"/>
      <c r="N197" s="39"/>
      <c r="O197" s="42"/>
      <c r="P197" s="40"/>
      <c r="Q197" s="40"/>
      <c r="R197" s="60"/>
    </row>
    <row r="198" spans="13:18" ht="20.25" customHeight="1" x14ac:dyDescent="0.4">
      <c r="M198" s="38"/>
      <c r="N198" s="39"/>
      <c r="O198" s="42"/>
      <c r="P198" s="40"/>
      <c r="Q198" s="41"/>
      <c r="R198" s="24"/>
    </row>
    <row r="199" spans="13:18" ht="20.25" customHeight="1" x14ac:dyDescent="0.4">
      <c r="M199" s="38"/>
      <c r="N199" s="39"/>
      <c r="O199" s="42"/>
      <c r="P199" s="40"/>
      <c r="Q199" s="40"/>
      <c r="R199" s="60"/>
    </row>
    <row r="200" spans="13:18" ht="20.25" customHeight="1" x14ac:dyDescent="0.4">
      <c r="M200" s="38"/>
      <c r="N200" s="39"/>
      <c r="O200" s="42"/>
      <c r="P200" s="40"/>
      <c r="Q200" s="41"/>
      <c r="R200" s="24"/>
    </row>
    <row r="201" spans="13:18" ht="20.25" customHeight="1" x14ac:dyDescent="0.4">
      <c r="M201" s="38"/>
      <c r="N201" s="39"/>
      <c r="O201" s="42"/>
      <c r="P201" s="40"/>
      <c r="Q201" s="40"/>
      <c r="R201" s="60"/>
    </row>
    <row r="202" spans="13:18" ht="20.25" customHeight="1" x14ac:dyDescent="0.4">
      <c r="M202" s="38"/>
      <c r="N202" s="39"/>
      <c r="O202" s="42"/>
      <c r="P202" s="40"/>
      <c r="Q202" s="41"/>
      <c r="R202" s="24"/>
    </row>
    <row r="203" spans="13:18" ht="20.25" customHeight="1" x14ac:dyDescent="0.4">
      <c r="M203" s="38"/>
      <c r="N203" s="39"/>
      <c r="O203" s="42"/>
      <c r="P203" s="40"/>
      <c r="Q203" s="40"/>
      <c r="R203" s="60"/>
    </row>
    <row r="204" spans="13:18" ht="20.25" customHeight="1" x14ac:dyDescent="0.4">
      <c r="M204" s="38"/>
      <c r="N204" s="39"/>
      <c r="O204" s="42"/>
      <c r="P204" s="40"/>
      <c r="Q204" s="41"/>
      <c r="R204" s="24"/>
    </row>
    <row r="205" spans="13:18" ht="20.25" customHeight="1" x14ac:dyDescent="0.4">
      <c r="M205" s="38"/>
      <c r="N205" s="39"/>
      <c r="O205" s="42"/>
      <c r="P205" s="40"/>
      <c r="Q205" s="40"/>
      <c r="R205" s="60"/>
    </row>
    <row r="206" spans="13:18" ht="20.25" customHeight="1" x14ac:dyDescent="0.4">
      <c r="M206" s="38"/>
      <c r="N206" s="39"/>
      <c r="O206" s="42"/>
      <c r="P206" s="40"/>
      <c r="Q206" s="41"/>
      <c r="R206" s="24"/>
    </row>
    <row r="207" spans="13:18" ht="20.25" customHeight="1" x14ac:dyDescent="0.4">
      <c r="M207" s="38"/>
      <c r="N207" s="39"/>
      <c r="O207" s="42"/>
      <c r="P207" s="40"/>
      <c r="Q207" s="40"/>
      <c r="R207" s="60"/>
    </row>
    <row r="208" spans="13:18" ht="20.25" customHeight="1" x14ac:dyDescent="0.4">
      <c r="M208" s="38"/>
      <c r="N208" s="39"/>
      <c r="O208" s="42"/>
      <c r="P208" s="40"/>
      <c r="Q208" s="41"/>
      <c r="R208" s="24"/>
    </row>
    <row r="209" spans="13:18" ht="20.25" customHeight="1" x14ac:dyDescent="0.4">
      <c r="M209" s="38"/>
      <c r="N209" s="39"/>
      <c r="O209" s="42"/>
      <c r="P209" s="40"/>
      <c r="Q209" s="40"/>
      <c r="R209" s="60"/>
    </row>
    <row r="210" spans="13:18" ht="20.25" customHeight="1" x14ac:dyDescent="0.4">
      <c r="M210" s="38"/>
      <c r="N210" s="39"/>
      <c r="O210" s="42"/>
      <c r="P210" s="40"/>
      <c r="Q210" s="41"/>
      <c r="R210" s="24"/>
    </row>
    <row r="211" spans="13:18" ht="20.25" customHeight="1" x14ac:dyDescent="0.4">
      <c r="M211" s="38"/>
      <c r="N211" s="39"/>
      <c r="O211" s="42"/>
      <c r="P211" s="40"/>
      <c r="Q211" s="40"/>
      <c r="R211" s="60"/>
    </row>
    <row r="212" spans="13:18" ht="20.25" customHeight="1" x14ac:dyDescent="0.4">
      <c r="M212" s="38"/>
      <c r="N212" s="39"/>
      <c r="O212" s="42"/>
      <c r="P212" s="40"/>
      <c r="Q212" s="41"/>
      <c r="R212" s="24"/>
    </row>
    <row r="213" spans="13:18" ht="20.25" customHeight="1" x14ac:dyDescent="0.4">
      <c r="M213" s="38"/>
      <c r="N213" s="39"/>
      <c r="O213" s="42"/>
      <c r="P213" s="40"/>
      <c r="Q213" s="40"/>
      <c r="R213" s="60"/>
    </row>
    <row r="214" spans="13:18" ht="20.25" customHeight="1" x14ac:dyDescent="0.4">
      <c r="M214" s="38"/>
      <c r="N214" s="39"/>
      <c r="O214" s="42"/>
      <c r="P214" s="40"/>
      <c r="Q214" s="41"/>
      <c r="R214" s="24"/>
    </row>
    <row r="215" spans="13:18" ht="20.25" customHeight="1" x14ac:dyDescent="0.4">
      <c r="M215" s="38"/>
      <c r="N215" s="39"/>
      <c r="O215" s="42"/>
      <c r="P215" s="40"/>
      <c r="Q215" s="40"/>
      <c r="R215" s="60"/>
    </row>
    <row r="216" spans="13:18" ht="20.25" customHeight="1" x14ac:dyDescent="0.4">
      <c r="M216" s="38"/>
      <c r="N216" s="39"/>
      <c r="O216" s="42"/>
      <c r="P216" s="40"/>
      <c r="Q216" s="41"/>
      <c r="R216" s="24"/>
    </row>
    <row r="217" spans="13:18" ht="20.25" customHeight="1" x14ac:dyDescent="0.4">
      <c r="M217" s="38"/>
      <c r="N217" s="39"/>
      <c r="O217" s="42"/>
      <c r="P217" s="40"/>
      <c r="Q217" s="40"/>
      <c r="R217" s="60"/>
    </row>
    <row r="218" spans="13:18" ht="20.25" customHeight="1" x14ac:dyDescent="0.4">
      <c r="M218" s="38"/>
      <c r="N218" s="39"/>
      <c r="O218" s="42"/>
      <c r="P218" s="40"/>
      <c r="Q218" s="41"/>
      <c r="R218" s="24"/>
    </row>
    <row r="219" spans="13:18" ht="20.25" customHeight="1" x14ac:dyDescent="0.4">
      <c r="M219" s="38"/>
      <c r="N219" s="39"/>
      <c r="O219" s="42"/>
      <c r="P219" s="40"/>
      <c r="Q219" s="40"/>
      <c r="R219" s="60"/>
    </row>
    <row r="220" spans="13:18" ht="20.25" customHeight="1" x14ac:dyDescent="0.4">
      <c r="M220" s="38"/>
      <c r="N220" s="39"/>
      <c r="O220" s="42"/>
      <c r="P220" s="40"/>
      <c r="Q220" s="41"/>
      <c r="R220" s="24"/>
    </row>
    <row r="221" spans="13:18" ht="20.25" customHeight="1" x14ac:dyDescent="0.4">
      <c r="M221" s="38"/>
      <c r="N221" s="39"/>
      <c r="O221" s="42"/>
      <c r="P221" s="40"/>
      <c r="Q221" s="40"/>
      <c r="R221" s="60"/>
    </row>
    <row r="222" spans="13:18" ht="20.25" customHeight="1" x14ac:dyDescent="0.4">
      <c r="M222" s="38"/>
      <c r="N222" s="39"/>
      <c r="O222" s="42"/>
      <c r="P222" s="40"/>
      <c r="Q222" s="41"/>
      <c r="R222" s="24"/>
    </row>
    <row r="223" spans="13:18" ht="20.25" customHeight="1" x14ac:dyDescent="0.4">
      <c r="M223" s="38"/>
      <c r="N223" s="39"/>
      <c r="O223" s="42"/>
      <c r="P223" s="40"/>
      <c r="Q223" s="40"/>
      <c r="R223" s="60"/>
    </row>
    <row r="224" spans="13:18" ht="20.25" customHeight="1" x14ac:dyDescent="0.4">
      <c r="M224" s="38"/>
      <c r="N224" s="39"/>
      <c r="O224" s="42"/>
      <c r="P224" s="40"/>
      <c r="Q224" s="41"/>
      <c r="R224" s="24"/>
    </row>
    <row r="225" spans="13:18" ht="20.25" customHeight="1" x14ac:dyDescent="0.4">
      <c r="M225" s="38"/>
      <c r="N225" s="39"/>
      <c r="O225" s="42"/>
      <c r="P225" s="40"/>
      <c r="Q225" s="40"/>
      <c r="R225" s="60"/>
    </row>
    <row r="226" spans="13:18" ht="20.25" customHeight="1" x14ac:dyDescent="0.4">
      <c r="M226" s="38"/>
      <c r="N226" s="39"/>
      <c r="O226" s="42"/>
      <c r="P226" s="40"/>
      <c r="Q226" s="41"/>
      <c r="R226" s="24"/>
    </row>
    <row r="227" spans="13:18" ht="20.25" customHeight="1" x14ac:dyDescent="0.4">
      <c r="M227" s="38"/>
      <c r="N227" s="39"/>
      <c r="O227" s="42"/>
      <c r="P227" s="40"/>
      <c r="Q227" s="40"/>
      <c r="R227" s="60"/>
    </row>
    <row r="228" spans="13:18" ht="20.25" customHeight="1" x14ac:dyDescent="0.4">
      <c r="M228" s="38"/>
      <c r="N228" s="39"/>
      <c r="O228" s="42"/>
      <c r="P228" s="40"/>
      <c r="Q228" s="41"/>
      <c r="R228" s="24"/>
    </row>
    <row r="229" spans="13:18" ht="20.25" customHeight="1" x14ac:dyDescent="0.4">
      <c r="M229" s="38"/>
      <c r="N229" s="39"/>
      <c r="O229" s="42"/>
      <c r="P229" s="40"/>
      <c r="Q229" s="40"/>
      <c r="R229" s="60"/>
    </row>
    <row r="230" spans="13:18" ht="20.25" customHeight="1" x14ac:dyDescent="0.4">
      <c r="M230" s="38"/>
      <c r="N230" s="39"/>
      <c r="O230" s="42"/>
      <c r="P230" s="40"/>
      <c r="Q230" s="41"/>
      <c r="R230" s="24"/>
    </row>
    <row r="231" spans="13:18" ht="20.25" customHeight="1" x14ac:dyDescent="0.4">
      <c r="M231" s="38"/>
      <c r="N231" s="39"/>
      <c r="O231" s="42"/>
      <c r="P231" s="40"/>
      <c r="Q231" s="40"/>
      <c r="R231" s="60"/>
    </row>
    <row r="232" spans="13:18" ht="20.25" customHeight="1" x14ac:dyDescent="0.4">
      <c r="M232" s="38"/>
      <c r="N232" s="39"/>
      <c r="O232" s="42"/>
      <c r="P232" s="40"/>
      <c r="Q232" s="41"/>
      <c r="R232" s="24"/>
    </row>
    <row r="233" spans="13:18" ht="20.25" customHeight="1" x14ac:dyDescent="0.4">
      <c r="M233" s="38"/>
      <c r="N233" s="39"/>
      <c r="O233" s="42"/>
      <c r="P233" s="40"/>
      <c r="Q233" s="40"/>
      <c r="R233" s="60"/>
    </row>
    <row r="234" spans="13:18" ht="20.25" customHeight="1" x14ac:dyDescent="0.4">
      <c r="M234" s="38"/>
      <c r="N234" s="39"/>
      <c r="O234" s="42"/>
      <c r="P234" s="40"/>
      <c r="Q234" s="41"/>
      <c r="R234" s="24"/>
    </row>
    <row r="235" spans="13:18" ht="20.25" customHeight="1" x14ac:dyDescent="0.4">
      <c r="M235" s="38"/>
      <c r="N235" s="39"/>
      <c r="O235" s="42"/>
      <c r="P235" s="40"/>
      <c r="Q235" s="40"/>
      <c r="R235" s="60"/>
    </row>
    <row r="236" spans="13:18" ht="20.25" customHeight="1" x14ac:dyDescent="0.4">
      <c r="M236" s="38"/>
      <c r="N236" s="39"/>
      <c r="O236" s="42"/>
      <c r="P236" s="40"/>
      <c r="Q236" s="41"/>
      <c r="R236" s="24"/>
    </row>
    <row r="237" spans="13:18" ht="20.25" customHeight="1" x14ac:dyDescent="0.4">
      <c r="M237" s="38"/>
      <c r="N237" s="39"/>
      <c r="O237" s="42"/>
      <c r="P237" s="40"/>
      <c r="Q237" s="40"/>
      <c r="R237" s="60"/>
    </row>
    <row r="238" spans="13:18" ht="20.25" customHeight="1" x14ac:dyDescent="0.4">
      <c r="M238" s="38"/>
      <c r="N238" s="39"/>
      <c r="O238" s="42"/>
      <c r="P238" s="40"/>
      <c r="Q238" s="41"/>
      <c r="R238" s="24"/>
    </row>
    <row r="239" spans="13:18" ht="20.25" customHeight="1" x14ac:dyDescent="0.4">
      <c r="M239" s="38"/>
      <c r="N239" s="39"/>
      <c r="O239" s="42"/>
      <c r="P239" s="40"/>
      <c r="Q239" s="40"/>
      <c r="R239" s="60"/>
    </row>
    <row r="240" spans="13:18" ht="20.25" customHeight="1" x14ac:dyDescent="0.4">
      <c r="M240" s="38"/>
      <c r="N240" s="39"/>
      <c r="O240" s="42"/>
      <c r="P240" s="40"/>
      <c r="Q240" s="41"/>
      <c r="R240" s="24"/>
    </row>
    <row r="241" spans="13:18" ht="20.25" customHeight="1" x14ac:dyDescent="0.4">
      <c r="M241" s="38"/>
      <c r="N241" s="39"/>
      <c r="O241" s="42"/>
      <c r="P241" s="40"/>
      <c r="Q241" s="40"/>
      <c r="R241" s="60"/>
    </row>
    <row r="242" spans="13:18" ht="20.25" customHeight="1" x14ac:dyDescent="0.4">
      <c r="M242" s="38"/>
      <c r="N242" s="39"/>
      <c r="O242" s="42"/>
      <c r="P242" s="40"/>
      <c r="Q242" s="41"/>
      <c r="R242" s="24"/>
    </row>
    <row r="243" spans="13:18" ht="20.25" customHeight="1" x14ac:dyDescent="0.4">
      <c r="M243" s="38"/>
      <c r="N243" s="39"/>
      <c r="O243" s="42"/>
      <c r="P243" s="40"/>
      <c r="Q243" s="40"/>
      <c r="R243" s="60"/>
    </row>
    <row r="244" spans="13:18" ht="20.25" customHeight="1" x14ac:dyDescent="0.4">
      <c r="M244" s="38"/>
      <c r="N244" s="39"/>
      <c r="O244" s="42"/>
      <c r="P244" s="40"/>
      <c r="Q244" s="41"/>
      <c r="R244" s="24"/>
    </row>
    <row r="245" spans="13:18" ht="20.25" customHeight="1" x14ac:dyDescent="0.4">
      <c r="M245" s="38"/>
      <c r="N245" s="39"/>
      <c r="O245" s="42"/>
      <c r="P245" s="40"/>
      <c r="Q245" s="40"/>
      <c r="R245" s="60"/>
    </row>
    <row r="246" spans="13:18" ht="20.25" customHeight="1" x14ac:dyDescent="0.4">
      <c r="M246" s="38"/>
      <c r="N246" s="39"/>
      <c r="O246" s="42"/>
      <c r="P246" s="40"/>
      <c r="Q246" s="41"/>
      <c r="R246" s="24"/>
    </row>
    <row r="247" spans="13:18" ht="20.25" customHeight="1" x14ac:dyDescent="0.4">
      <c r="M247" s="38"/>
      <c r="N247" s="39"/>
      <c r="O247" s="42"/>
      <c r="P247" s="40"/>
      <c r="Q247" s="40"/>
      <c r="R247" s="60"/>
    </row>
    <row r="248" spans="13:18" ht="20.25" customHeight="1" x14ac:dyDescent="0.4">
      <c r="M248" s="38"/>
      <c r="N248" s="39"/>
      <c r="O248" s="42"/>
      <c r="P248" s="40"/>
      <c r="Q248" s="41"/>
      <c r="R248" s="24"/>
    </row>
    <row r="249" spans="13:18" ht="20.25" customHeight="1" x14ac:dyDescent="0.4">
      <c r="M249" s="38"/>
      <c r="N249" s="39"/>
      <c r="O249" s="42"/>
      <c r="P249" s="40"/>
      <c r="Q249" s="40"/>
      <c r="R249" s="60"/>
    </row>
    <row r="250" spans="13:18" ht="20.25" customHeight="1" x14ac:dyDescent="0.4">
      <c r="M250" s="38"/>
      <c r="N250" s="39"/>
      <c r="O250" s="42"/>
      <c r="P250" s="40"/>
      <c r="Q250" s="41"/>
      <c r="R250" s="24"/>
    </row>
    <row r="251" spans="13:18" ht="20.25" customHeight="1" x14ac:dyDescent="0.4">
      <c r="M251" s="38"/>
      <c r="N251" s="39"/>
      <c r="O251" s="42"/>
      <c r="P251" s="40"/>
      <c r="Q251" s="40"/>
      <c r="R251" s="60"/>
    </row>
    <row r="252" spans="13:18" ht="20.25" customHeight="1" x14ac:dyDescent="0.4">
      <c r="M252" s="38"/>
      <c r="N252" s="39"/>
      <c r="O252" s="42"/>
      <c r="P252" s="40"/>
      <c r="Q252" s="41"/>
      <c r="R252" s="24"/>
    </row>
    <row r="253" spans="13:18" ht="20.25" customHeight="1" x14ac:dyDescent="0.4">
      <c r="M253" s="38"/>
      <c r="N253" s="39"/>
      <c r="O253" s="42"/>
      <c r="P253" s="40"/>
      <c r="Q253" s="40"/>
      <c r="R253" s="60"/>
    </row>
    <row r="254" spans="13:18" ht="20.25" customHeight="1" x14ac:dyDescent="0.4">
      <c r="M254" s="38"/>
      <c r="N254" s="39"/>
      <c r="O254" s="42"/>
      <c r="P254" s="40"/>
      <c r="Q254" s="41"/>
      <c r="R254" s="24"/>
    </row>
    <row r="255" spans="13:18" ht="20.25" customHeight="1" x14ac:dyDescent="0.4">
      <c r="M255" s="38"/>
      <c r="N255" s="39"/>
      <c r="O255" s="42"/>
      <c r="P255" s="40"/>
      <c r="Q255" s="40"/>
      <c r="R255" s="60"/>
    </row>
    <row r="256" spans="13:18" ht="20.25" customHeight="1" x14ac:dyDescent="0.4">
      <c r="M256" s="38"/>
      <c r="N256" s="39"/>
      <c r="O256" s="42"/>
      <c r="P256" s="40"/>
      <c r="Q256" s="41"/>
      <c r="R256" s="24"/>
    </row>
    <row r="257" spans="13:18" ht="20.25" customHeight="1" x14ac:dyDescent="0.4">
      <c r="M257" s="38"/>
      <c r="N257" s="39"/>
      <c r="O257" s="42"/>
      <c r="P257" s="40"/>
      <c r="Q257" s="40"/>
      <c r="R257" s="60"/>
    </row>
    <row r="258" spans="13:18" ht="20.25" customHeight="1" x14ac:dyDescent="0.4">
      <c r="M258" s="38"/>
      <c r="N258" s="39"/>
      <c r="O258" s="42"/>
      <c r="P258" s="40"/>
      <c r="Q258" s="41"/>
      <c r="R258" s="24"/>
    </row>
    <row r="259" spans="13:18" ht="20.25" customHeight="1" x14ac:dyDescent="0.4">
      <c r="M259" s="38"/>
      <c r="N259" s="39"/>
      <c r="O259" s="42"/>
      <c r="P259" s="40"/>
      <c r="Q259" s="40"/>
      <c r="R259" s="60"/>
    </row>
    <row r="260" spans="13:18" ht="20.25" customHeight="1" x14ac:dyDescent="0.4">
      <c r="M260" s="38"/>
      <c r="N260" s="39"/>
      <c r="O260" s="42"/>
      <c r="P260" s="40"/>
      <c r="Q260" s="41"/>
      <c r="R260" s="24"/>
    </row>
    <row r="261" spans="13:18" ht="20.25" customHeight="1" x14ac:dyDescent="0.4">
      <c r="M261" s="38"/>
      <c r="N261" s="39"/>
      <c r="O261" s="42"/>
      <c r="P261" s="40"/>
      <c r="Q261" s="40"/>
      <c r="R261" s="60"/>
    </row>
    <row r="262" spans="13:18" ht="20.25" customHeight="1" x14ac:dyDescent="0.4">
      <c r="M262" s="38"/>
      <c r="N262" s="39"/>
      <c r="O262" s="42"/>
      <c r="P262" s="40"/>
      <c r="Q262" s="41"/>
      <c r="R262" s="24"/>
    </row>
    <row r="263" spans="13:18" ht="20.25" customHeight="1" x14ac:dyDescent="0.4">
      <c r="M263" s="38"/>
      <c r="N263" s="39"/>
      <c r="O263" s="42"/>
      <c r="P263" s="40"/>
      <c r="Q263" s="40"/>
      <c r="R263" s="60"/>
    </row>
    <row r="264" spans="13:18" ht="20.25" customHeight="1" x14ac:dyDescent="0.4">
      <c r="M264" s="38"/>
      <c r="N264" s="39"/>
      <c r="O264" s="42"/>
      <c r="P264" s="40"/>
      <c r="Q264" s="41"/>
      <c r="R264" s="24"/>
    </row>
    <row r="265" spans="13:18" ht="20.25" customHeight="1" x14ac:dyDescent="0.4">
      <c r="M265" s="38"/>
      <c r="N265" s="39"/>
      <c r="O265" s="42"/>
      <c r="P265" s="40"/>
      <c r="Q265" s="40"/>
      <c r="R265" s="60"/>
    </row>
    <row r="266" spans="13:18" ht="20.25" customHeight="1" x14ac:dyDescent="0.4">
      <c r="M266" s="38"/>
      <c r="N266" s="39"/>
      <c r="O266" s="42"/>
      <c r="P266" s="40"/>
      <c r="Q266" s="41"/>
      <c r="R266" s="24"/>
    </row>
    <row r="267" spans="13:18" ht="20.25" customHeight="1" x14ac:dyDescent="0.4">
      <c r="M267" s="38"/>
      <c r="N267" s="39"/>
      <c r="O267" s="42"/>
      <c r="P267" s="40"/>
      <c r="Q267" s="40"/>
      <c r="R267" s="60"/>
    </row>
    <row r="268" spans="13:18" ht="20.25" customHeight="1" x14ac:dyDescent="0.4">
      <c r="M268" s="38"/>
      <c r="N268" s="39"/>
      <c r="O268" s="42"/>
      <c r="P268" s="40"/>
      <c r="Q268" s="41"/>
      <c r="R268" s="24"/>
    </row>
    <row r="269" spans="13:18" ht="20.25" customHeight="1" x14ac:dyDescent="0.4">
      <c r="M269" s="38"/>
      <c r="N269" s="39"/>
      <c r="O269" s="42"/>
      <c r="P269" s="40"/>
      <c r="Q269" s="40"/>
      <c r="R269" s="60"/>
    </row>
    <row r="270" spans="13:18" ht="20.25" customHeight="1" x14ac:dyDescent="0.4">
      <c r="M270" s="38"/>
      <c r="N270" s="39"/>
      <c r="O270" s="42"/>
      <c r="P270" s="40"/>
      <c r="Q270" s="41"/>
      <c r="R270" s="24"/>
    </row>
    <row r="271" spans="13:18" ht="20.25" customHeight="1" x14ac:dyDescent="0.4">
      <c r="M271" s="38"/>
      <c r="N271" s="39"/>
      <c r="O271" s="42"/>
      <c r="P271" s="40"/>
      <c r="Q271" s="40"/>
      <c r="R271" s="60"/>
    </row>
    <row r="272" spans="13:18" ht="20.25" customHeight="1" x14ac:dyDescent="0.4">
      <c r="M272" s="38"/>
      <c r="N272" s="39"/>
      <c r="O272" s="42"/>
      <c r="P272" s="40"/>
      <c r="Q272" s="41"/>
      <c r="R272" s="24"/>
    </row>
    <row r="273" spans="13:18" ht="20.25" customHeight="1" x14ac:dyDescent="0.4">
      <c r="M273" s="38"/>
      <c r="N273" s="39"/>
      <c r="O273" s="42"/>
      <c r="P273" s="40"/>
      <c r="Q273" s="40"/>
      <c r="R273" s="60"/>
    </row>
    <row r="274" spans="13:18" ht="20.25" customHeight="1" x14ac:dyDescent="0.4">
      <c r="M274" s="38"/>
      <c r="N274" s="39"/>
      <c r="O274" s="42"/>
      <c r="P274" s="40"/>
      <c r="Q274" s="41"/>
      <c r="R274" s="24"/>
    </row>
    <row r="275" spans="13:18" ht="20.25" customHeight="1" x14ac:dyDescent="0.4">
      <c r="M275" s="38"/>
      <c r="N275" s="39"/>
      <c r="O275" s="42"/>
      <c r="P275" s="40"/>
      <c r="Q275" s="40"/>
      <c r="R275" s="60"/>
    </row>
    <row r="276" spans="13:18" ht="20.25" customHeight="1" x14ac:dyDescent="0.4">
      <c r="M276" s="38"/>
      <c r="N276" s="39"/>
      <c r="O276" s="42"/>
      <c r="P276" s="40"/>
      <c r="Q276" s="41"/>
      <c r="R276" s="24"/>
    </row>
    <row r="277" spans="13:18" ht="20.25" customHeight="1" x14ac:dyDescent="0.4">
      <c r="M277" s="38"/>
      <c r="N277" s="39"/>
      <c r="O277" s="42"/>
      <c r="P277" s="40"/>
      <c r="Q277" s="40"/>
      <c r="R277" s="60"/>
    </row>
    <row r="278" spans="13:18" ht="20.25" customHeight="1" x14ac:dyDescent="0.4">
      <c r="M278" s="38"/>
      <c r="N278" s="39"/>
      <c r="O278" s="42"/>
      <c r="P278" s="40"/>
      <c r="Q278" s="41"/>
      <c r="R278" s="24"/>
    </row>
    <row r="279" spans="13:18" ht="20.25" customHeight="1" x14ac:dyDescent="0.4">
      <c r="M279" s="38"/>
      <c r="N279" s="39"/>
      <c r="O279" s="42"/>
      <c r="P279" s="40"/>
      <c r="Q279" s="40"/>
      <c r="R279" s="60"/>
    </row>
    <row r="280" spans="13:18" ht="20.25" customHeight="1" x14ac:dyDescent="0.4">
      <c r="M280" s="38"/>
      <c r="N280" s="39"/>
      <c r="O280" s="42"/>
      <c r="P280" s="40"/>
      <c r="Q280" s="41"/>
      <c r="R280" s="24"/>
    </row>
    <row r="281" spans="13:18" ht="20.25" customHeight="1" x14ac:dyDescent="0.4">
      <c r="M281" s="38"/>
      <c r="N281" s="39"/>
      <c r="O281" s="42"/>
      <c r="P281" s="40"/>
      <c r="Q281" s="40"/>
      <c r="R281" s="60"/>
    </row>
    <row r="282" spans="13:18" ht="20.25" customHeight="1" x14ac:dyDescent="0.4">
      <c r="M282" s="38"/>
      <c r="N282" s="39"/>
      <c r="O282" s="42"/>
      <c r="P282" s="40"/>
      <c r="Q282" s="41"/>
      <c r="R282" s="24"/>
    </row>
    <row r="283" spans="13:18" ht="20.25" customHeight="1" x14ac:dyDescent="0.4">
      <c r="M283" s="38"/>
      <c r="N283" s="39"/>
      <c r="O283" s="42"/>
      <c r="P283" s="40"/>
      <c r="Q283" s="40"/>
      <c r="R283" s="60"/>
    </row>
    <row r="284" spans="13:18" ht="20.25" customHeight="1" x14ac:dyDescent="0.4">
      <c r="M284" s="38"/>
      <c r="N284" s="39"/>
      <c r="O284" s="42"/>
      <c r="P284" s="40"/>
      <c r="Q284" s="41"/>
      <c r="R284" s="24"/>
    </row>
    <row r="285" spans="13:18" ht="20.25" customHeight="1" x14ac:dyDescent="0.4">
      <c r="M285" s="38"/>
      <c r="N285" s="39"/>
      <c r="O285" s="42"/>
      <c r="P285" s="40"/>
      <c r="Q285" s="40"/>
      <c r="R285" s="60"/>
    </row>
    <row r="286" spans="13:18" ht="20.25" customHeight="1" x14ac:dyDescent="0.4">
      <c r="M286" s="38"/>
      <c r="N286" s="39"/>
      <c r="O286" s="42"/>
      <c r="P286" s="40"/>
      <c r="Q286" s="41"/>
      <c r="R286" s="24"/>
    </row>
    <row r="287" spans="13:18" ht="20.25" customHeight="1" x14ac:dyDescent="0.4">
      <c r="M287" s="38"/>
      <c r="N287" s="39"/>
      <c r="O287" s="42"/>
      <c r="P287" s="40"/>
      <c r="Q287" s="40"/>
      <c r="R287" s="60"/>
    </row>
    <row r="288" spans="13:18" ht="20.25" customHeight="1" x14ac:dyDescent="0.4">
      <c r="M288" s="38"/>
      <c r="N288" s="39"/>
      <c r="O288" s="42"/>
      <c r="P288" s="40"/>
      <c r="Q288" s="41"/>
      <c r="R288" s="24"/>
    </row>
    <row r="289" spans="13:18" ht="20.25" customHeight="1" x14ac:dyDescent="0.4">
      <c r="M289" s="38"/>
      <c r="N289" s="39"/>
      <c r="O289" s="42"/>
      <c r="P289" s="40"/>
      <c r="Q289" s="40"/>
      <c r="R289" s="60"/>
    </row>
    <row r="290" spans="13:18" ht="20.25" customHeight="1" x14ac:dyDescent="0.4">
      <c r="M290" s="38"/>
      <c r="N290" s="39"/>
      <c r="O290" s="42"/>
      <c r="P290" s="40"/>
      <c r="Q290" s="41"/>
      <c r="R290" s="24"/>
    </row>
    <row r="291" spans="13:18" ht="20.25" customHeight="1" x14ac:dyDescent="0.4">
      <c r="M291" s="38"/>
      <c r="N291" s="39"/>
      <c r="O291" s="42"/>
      <c r="P291" s="40"/>
      <c r="Q291" s="40"/>
      <c r="R291" s="60"/>
    </row>
    <row r="292" spans="13:18" ht="20.25" customHeight="1" x14ac:dyDescent="0.4">
      <c r="M292" s="38"/>
      <c r="N292" s="39"/>
      <c r="O292" s="42"/>
      <c r="P292" s="40"/>
      <c r="Q292" s="41"/>
      <c r="R292" s="24"/>
    </row>
    <row r="293" spans="13:18" ht="20.25" customHeight="1" x14ac:dyDescent="0.4">
      <c r="M293" s="38"/>
      <c r="N293" s="39"/>
      <c r="O293" s="42"/>
      <c r="P293" s="40"/>
      <c r="Q293" s="40"/>
      <c r="R293" s="60"/>
    </row>
    <row r="294" spans="13:18" ht="20.25" customHeight="1" x14ac:dyDescent="0.4">
      <c r="M294" s="38"/>
      <c r="N294" s="39"/>
      <c r="O294" s="42"/>
      <c r="P294" s="40"/>
      <c r="Q294" s="41"/>
      <c r="R294" s="24"/>
    </row>
    <row r="295" spans="13:18" ht="20.25" customHeight="1" x14ac:dyDescent="0.4">
      <c r="M295" s="38"/>
      <c r="N295" s="39"/>
      <c r="O295" s="42"/>
      <c r="P295" s="40"/>
      <c r="Q295" s="40"/>
      <c r="R295" s="60"/>
    </row>
    <row r="296" spans="13:18" ht="20.25" customHeight="1" x14ac:dyDescent="0.4">
      <c r="M296" s="38"/>
      <c r="N296" s="39"/>
      <c r="O296" s="42"/>
      <c r="P296" s="40"/>
      <c r="Q296" s="41"/>
      <c r="R296" s="24"/>
    </row>
    <row r="297" spans="13:18" ht="20.25" customHeight="1" x14ac:dyDescent="0.4">
      <c r="M297" s="38"/>
      <c r="N297" s="39"/>
      <c r="O297" s="42"/>
      <c r="P297" s="40"/>
      <c r="Q297" s="40"/>
      <c r="R297" s="60"/>
    </row>
    <row r="298" spans="13:18" ht="20.25" customHeight="1" x14ac:dyDescent="0.4">
      <c r="M298" s="38"/>
      <c r="N298" s="39"/>
      <c r="O298" s="42"/>
      <c r="P298" s="40"/>
      <c r="Q298" s="41"/>
      <c r="R298" s="24"/>
    </row>
    <row r="299" spans="13:18" ht="20.25" customHeight="1" x14ac:dyDescent="0.4">
      <c r="M299" s="38"/>
      <c r="N299" s="39"/>
      <c r="O299" s="42"/>
      <c r="P299" s="40"/>
      <c r="Q299" s="40"/>
      <c r="R299" s="60"/>
    </row>
    <row r="300" spans="13:18" ht="20.25" customHeight="1" x14ac:dyDescent="0.4">
      <c r="M300" s="38"/>
      <c r="N300" s="39"/>
      <c r="O300" s="42"/>
      <c r="P300" s="40"/>
      <c r="Q300" s="41"/>
      <c r="R300" s="24"/>
    </row>
    <row r="301" spans="13:18" ht="20.25" customHeight="1" x14ac:dyDescent="0.4">
      <c r="M301" s="38"/>
      <c r="N301" s="39"/>
      <c r="O301" s="42"/>
      <c r="P301" s="40"/>
      <c r="Q301" s="40"/>
      <c r="R301" s="60"/>
    </row>
    <row r="302" spans="13:18" ht="20.25" customHeight="1" x14ac:dyDescent="0.4">
      <c r="M302" s="38"/>
      <c r="N302" s="39"/>
      <c r="O302" s="42"/>
      <c r="P302" s="40"/>
      <c r="Q302" s="41"/>
      <c r="R302" s="24"/>
    </row>
    <row r="303" spans="13:18" ht="20.25" customHeight="1" x14ac:dyDescent="0.4">
      <c r="M303" s="38"/>
      <c r="N303" s="39"/>
      <c r="O303" s="42"/>
      <c r="P303" s="40"/>
      <c r="Q303" s="40"/>
      <c r="R303" s="60"/>
    </row>
    <row r="304" spans="13:18" ht="20.25" customHeight="1" x14ac:dyDescent="0.4">
      <c r="M304" s="38"/>
      <c r="N304" s="39"/>
      <c r="O304" s="42"/>
      <c r="P304" s="40"/>
      <c r="Q304" s="41"/>
      <c r="R304" s="24"/>
    </row>
    <row r="305" spans="13:18" ht="20.25" customHeight="1" x14ac:dyDescent="0.4">
      <c r="M305" s="38"/>
      <c r="N305" s="39"/>
      <c r="O305" s="42"/>
      <c r="P305" s="40"/>
      <c r="Q305" s="40"/>
      <c r="R305" s="60"/>
    </row>
    <row r="306" spans="13:18" ht="20.25" customHeight="1" x14ac:dyDescent="0.4">
      <c r="M306" s="38"/>
      <c r="N306" s="39"/>
      <c r="O306" s="42"/>
      <c r="P306" s="40"/>
      <c r="Q306" s="41"/>
      <c r="R306" s="24"/>
    </row>
    <row r="307" spans="13:18" ht="20.25" customHeight="1" x14ac:dyDescent="0.4">
      <c r="M307" s="38"/>
      <c r="N307" s="39"/>
      <c r="O307" s="42"/>
      <c r="P307" s="40"/>
      <c r="Q307" s="40"/>
      <c r="R307" s="60"/>
    </row>
    <row r="308" spans="13:18" ht="20.25" customHeight="1" x14ac:dyDescent="0.4">
      <c r="M308" s="38"/>
      <c r="N308" s="39"/>
      <c r="O308" s="42"/>
      <c r="P308" s="40"/>
      <c r="Q308" s="41"/>
      <c r="R308" s="24"/>
    </row>
    <row r="309" spans="13:18" ht="20.25" customHeight="1" x14ac:dyDescent="0.4">
      <c r="M309" s="38"/>
      <c r="N309" s="39"/>
      <c r="O309" s="42"/>
      <c r="P309" s="40"/>
      <c r="Q309" s="40"/>
      <c r="R309" s="60"/>
    </row>
    <row r="310" spans="13:18" ht="20.25" customHeight="1" x14ac:dyDescent="0.4">
      <c r="M310" s="38"/>
      <c r="N310" s="39"/>
      <c r="O310" s="42"/>
      <c r="P310" s="40"/>
      <c r="Q310" s="41"/>
      <c r="R310" s="24"/>
    </row>
    <row r="311" spans="13:18" ht="20.25" customHeight="1" x14ac:dyDescent="0.4">
      <c r="M311" s="38"/>
      <c r="N311" s="39"/>
      <c r="O311" s="42"/>
      <c r="P311" s="40"/>
      <c r="Q311" s="40"/>
      <c r="R311" s="60"/>
    </row>
    <row r="312" spans="13:18" ht="20.25" customHeight="1" x14ac:dyDescent="0.4">
      <c r="M312" s="38"/>
      <c r="N312" s="39"/>
      <c r="O312" s="42"/>
      <c r="P312" s="40"/>
      <c r="Q312" s="41"/>
      <c r="R312" s="24"/>
    </row>
    <row r="313" spans="13:18" ht="20.25" customHeight="1" x14ac:dyDescent="0.4">
      <c r="M313" s="38"/>
      <c r="N313" s="39"/>
      <c r="O313" s="42"/>
      <c r="P313" s="40"/>
      <c r="Q313" s="40"/>
      <c r="R313" s="60"/>
    </row>
    <row r="314" spans="13:18" ht="20.25" customHeight="1" x14ac:dyDescent="0.4">
      <c r="M314" s="38"/>
      <c r="N314" s="39"/>
      <c r="O314" s="42"/>
      <c r="P314" s="40"/>
      <c r="Q314" s="41"/>
      <c r="R314" s="24"/>
    </row>
    <row r="315" spans="13:18" ht="20.25" customHeight="1" x14ac:dyDescent="0.4">
      <c r="M315" s="38"/>
      <c r="N315" s="39"/>
      <c r="O315" s="42"/>
      <c r="P315" s="40"/>
      <c r="Q315" s="40"/>
      <c r="R315" s="60"/>
    </row>
    <row r="316" spans="13:18" ht="20.25" customHeight="1" x14ac:dyDescent="0.4">
      <c r="M316" s="38"/>
      <c r="N316" s="39"/>
      <c r="O316" s="42"/>
      <c r="P316" s="40"/>
      <c r="Q316" s="41"/>
      <c r="R316" s="24"/>
    </row>
    <row r="317" spans="13:18" ht="20.25" customHeight="1" x14ac:dyDescent="0.4">
      <c r="M317" s="38"/>
      <c r="N317" s="39"/>
      <c r="O317" s="42"/>
      <c r="P317" s="40"/>
      <c r="Q317" s="40"/>
      <c r="R317" s="60"/>
    </row>
    <row r="318" spans="13:18" ht="20.25" customHeight="1" x14ac:dyDescent="0.4">
      <c r="M318" s="38"/>
      <c r="N318" s="39"/>
      <c r="O318" s="42"/>
      <c r="P318" s="40"/>
      <c r="Q318" s="41"/>
      <c r="R318" s="24"/>
    </row>
    <row r="319" spans="13:18" ht="20.25" customHeight="1" x14ac:dyDescent="0.4">
      <c r="M319" s="38"/>
      <c r="N319" s="39"/>
      <c r="O319" s="42"/>
      <c r="P319" s="40"/>
      <c r="Q319" s="40"/>
      <c r="R319" s="60"/>
    </row>
    <row r="320" spans="13:18" ht="20.25" customHeight="1" x14ac:dyDescent="0.4">
      <c r="M320" s="38"/>
      <c r="N320" s="39"/>
      <c r="O320" s="42"/>
      <c r="P320" s="40"/>
      <c r="Q320" s="41"/>
      <c r="R320" s="24"/>
    </row>
    <row r="321" spans="13:18" ht="20.25" customHeight="1" x14ac:dyDescent="0.4">
      <c r="M321" s="38"/>
      <c r="N321" s="39"/>
      <c r="O321" s="42"/>
      <c r="P321" s="40"/>
      <c r="Q321" s="40"/>
      <c r="R321" s="60"/>
    </row>
    <row r="322" spans="13:18" ht="20.25" customHeight="1" x14ac:dyDescent="0.4">
      <c r="M322" s="38"/>
      <c r="N322" s="39"/>
      <c r="O322" s="42"/>
      <c r="P322" s="40"/>
      <c r="Q322" s="41"/>
      <c r="R322" s="24"/>
    </row>
    <row r="323" spans="13:18" ht="20.25" customHeight="1" x14ac:dyDescent="0.4">
      <c r="M323" s="38"/>
      <c r="N323" s="39"/>
      <c r="O323" s="42"/>
      <c r="P323" s="40"/>
      <c r="Q323" s="40"/>
      <c r="R323" s="60"/>
    </row>
    <row r="324" spans="13:18" ht="20.25" customHeight="1" x14ac:dyDescent="0.4">
      <c r="M324" s="38"/>
      <c r="N324" s="39"/>
      <c r="O324" s="42"/>
      <c r="P324" s="40"/>
      <c r="Q324" s="41"/>
      <c r="R324" s="24"/>
    </row>
    <row r="325" spans="13:18" ht="20.25" customHeight="1" x14ac:dyDescent="0.4">
      <c r="M325" s="38"/>
      <c r="N325" s="39"/>
      <c r="O325" s="42"/>
      <c r="P325" s="40"/>
      <c r="Q325" s="40"/>
      <c r="R325" s="60"/>
    </row>
    <row r="326" spans="13:18" ht="20.25" customHeight="1" x14ac:dyDescent="0.4">
      <c r="M326" s="38"/>
      <c r="N326" s="39"/>
      <c r="O326" s="42"/>
      <c r="P326" s="40"/>
      <c r="Q326" s="41"/>
      <c r="R326" s="24"/>
    </row>
    <row r="327" spans="13:18" ht="20.25" customHeight="1" x14ac:dyDescent="0.4">
      <c r="M327" s="38"/>
      <c r="N327" s="39"/>
      <c r="O327" s="42"/>
      <c r="P327" s="40"/>
      <c r="Q327" s="40"/>
      <c r="R327" s="60"/>
    </row>
    <row r="328" spans="13:18" ht="20.25" customHeight="1" x14ac:dyDescent="0.4">
      <c r="M328" s="38"/>
      <c r="N328" s="39"/>
      <c r="O328" s="42"/>
      <c r="P328" s="40"/>
      <c r="Q328" s="41"/>
      <c r="R328" s="24"/>
    </row>
    <row r="329" spans="13:18" ht="20.25" customHeight="1" x14ac:dyDescent="0.4">
      <c r="M329" s="38"/>
      <c r="N329" s="39"/>
      <c r="O329" s="42"/>
      <c r="P329" s="40"/>
      <c r="Q329" s="40"/>
      <c r="R329" s="60"/>
    </row>
    <row r="330" spans="13:18" ht="20.25" customHeight="1" x14ac:dyDescent="0.4"/>
    <row r="331" spans="13:18" ht="20.25" customHeight="1" x14ac:dyDescent="0.4"/>
    <row r="332" spans="13:18" ht="20.25" customHeight="1" x14ac:dyDescent="0.4"/>
    <row r="333" spans="13:18" ht="20.25" customHeight="1" x14ac:dyDescent="0.4"/>
    <row r="334" spans="13:18" ht="20.25" customHeight="1" x14ac:dyDescent="0.4"/>
    <row r="335" spans="13:18" ht="20.25" customHeight="1" x14ac:dyDescent="0.4"/>
    <row r="336" spans="13:18" ht="20.25" customHeight="1" x14ac:dyDescent="0.4"/>
    <row r="337" ht="20.25" customHeight="1" x14ac:dyDescent="0.4"/>
    <row r="338" ht="20.25" customHeight="1" x14ac:dyDescent="0.4"/>
    <row r="339" ht="20.25" customHeight="1" x14ac:dyDescent="0.4"/>
    <row r="340" ht="20.25" customHeight="1" x14ac:dyDescent="0.4"/>
    <row r="341" ht="20.25" customHeight="1" x14ac:dyDescent="0.4"/>
    <row r="342" ht="20.25" customHeight="1" x14ac:dyDescent="0.4"/>
    <row r="343" ht="20.25" customHeight="1" x14ac:dyDescent="0.4"/>
    <row r="344" ht="20.25" customHeight="1" x14ac:dyDescent="0.4"/>
    <row r="345" ht="20.25" customHeight="1" x14ac:dyDescent="0.4"/>
    <row r="346" ht="20.25" customHeight="1" x14ac:dyDescent="0.4"/>
    <row r="347" ht="20.25" customHeight="1" x14ac:dyDescent="0.4"/>
    <row r="348" ht="20.25" customHeight="1" x14ac:dyDescent="0.4"/>
    <row r="349" ht="20.25" customHeight="1" x14ac:dyDescent="0.4"/>
    <row r="350" ht="20.25" customHeight="1" x14ac:dyDescent="0.4"/>
    <row r="351" ht="20.25" customHeight="1" x14ac:dyDescent="0.4"/>
    <row r="352" ht="20.25" customHeight="1" x14ac:dyDescent="0.4"/>
    <row r="353" ht="20.25" customHeight="1" x14ac:dyDescent="0.4"/>
    <row r="354" ht="20.25" customHeight="1" x14ac:dyDescent="0.4"/>
    <row r="355" ht="20.25" customHeight="1" x14ac:dyDescent="0.4"/>
    <row r="356" ht="20.25" customHeight="1" x14ac:dyDescent="0.4"/>
    <row r="357" ht="20.25" customHeight="1" x14ac:dyDescent="0.4"/>
    <row r="358" ht="20.25" customHeight="1" x14ac:dyDescent="0.4"/>
    <row r="359" ht="20.25" customHeight="1" x14ac:dyDescent="0.4"/>
    <row r="360" ht="20.25" customHeight="1" x14ac:dyDescent="0.4"/>
    <row r="361" ht="20.25" customHeight="1" x14ac:dyDescent="0.4"/>
    <row r="362" ht="20.25" customHeight="1" x14ac:dyDescent="0.4"/>
    <row r="363" ht="20.25" customHeight="1" x14ac:dyDescent="0.4"/>
    <row r="364" ht="20.25" customHeight="1" x14ac:dyDescent="0.4"/>
    <row r="365" ht="20.25" customHeight="1" x14ac:dyDescent="0.4"/>
    <row r="366" ht="20.25" customHeight="1" x14ac:dyDescent="0.4"/>
    <row r="367" ht="20.25" customHeight="1" x14ac:dyDescent="0.4"/>
    <row r="368" ht="20.25" customHeight="1" x14ac:dyDescent="0.4"/>
    <row r="369" ht="20.25" customHeight="1" x14ac:dyDescent="0.4"/>
    <row r="370" ht="20.25" customHeight="1" x14ac:dyDescent="0.4"/>
    <row r="371" ht="20.25" customHeight="1" x14ac:dyDescent="0.4"/>
    <row r="372" ht="20.25" customHeight="1" x14ac:dyDescent="0.4"/>
    <row r="373" ht="20.25" customHeight="1" x14ac:dyDescent="0.4"/>
    <row r="374" ht="20.25" customHeight="1" x14ac:dyDescent="0.4"/>
    <row r="375" ht="20.25" customHeight="1" x14ac:dyDescent="0.4"/>
    <row r="376" ht="20.25" customHeight="1" x14ac:dyDescent="0.4"/>
    <row r="377" ht="20.25" customHeight="1" x14ac:dyDescent="0.4"/>
    <row r="378" ht="20.25" customHeight="1" x14ac:dyDescent="0.4"/>
    <row r="379" ht="20.25" customHeight="1" x14ac:dyDescent="0.4"/>
    <row r="380" ht="20.25" customHeight="1" x14ac:dyDescent="0.4"/>
    <row r="381" ht="20.25" customHeight="1" x14ac:dyDescent="0.4"/>
    <row r="382" ht="20.25" customHeight="1" x14ac:dyDescent="0.4"/>
    <row r="383" ht="20.25" customHeight="1" x14ac:dyDescent="0.4"/>
    <row r="384" ht="20.25" customHeight="1" x14ac:dyDescent="0.4"/>
    <row r="385" ht="20.25" customHeight="1" x14ac:dyDescent="0.4"/>
    <row r="386" ht="20.25" customHeight="1" x14ac:dyDescent="0.4"/>
    <row r="387" ht="20.25" customHeight="1" x14ac:dyDescent="0.4"/>
    <row r="388" ht="20.25" customHeight="1" x14ac:dyDescent="0.4"/>
    <row r="389" ht="20.25" customHeight="1" x14ac:dyDescent="0.4"/>
    <row r="390" ht="20.25" customHeight="1" x14ac:dyDescent="0.4"/>
    <row r="391" ht="20.25" customHeight="1" x14ac:dyDescent="0.4"/>
    <row r="392" ht="20.25" customHeight="1" x14ac:dyDescent="0.4"/>
    <row r="393" ht="20.25" customHeight="1" x14ac:dyDescent="0.4"/>
    <row r="394" ht="20.25" customHeight="1" x14ac:dyDescent="0.4"/>
    <row r="395" ht="20.25" customHeight="1" x14ac:dyDescent="0.4"/>
    <row r="396" ht="20.25" customHeight="1" x14ac:dyDescent="0.4"/>
    <row r="397" ht="20.25" customHeight="1" x14ac:dyDescent="0.4"/>
    <row r="398" ht="20.25" customHeight="1" x14ac:dyDescent="0.4"/>
    <row r="399" ht="20.25" customHeight="1" x14ac:dyDescent="0.4"/>
    <row r="400" ht="20.25" customHeight="1" x14ac:dyDescent="0.4"/>
    <row r="401" ht="20.25" customHeight="1" x14ac:dyDescent="0.4"/>
    <row r="402" ht="20.25" customHeight="1" x14ac:dyDescent="0.4"/>
    <row r="403" ht="20.25" customHeight="1" x14ac:dyDescent="0.4"/>
    <row r="404" ht="20.25" customHeight="1" x14ac:dyDescent="0.4"/>
    <row r="405" ht="20.25" customHeight="1" x14ac:dyDescent="0.4"/>
    <row r="406" ht="20.25" customHeight="1" x14ac:dyDescent="0.4"/>
    <row r="407" ht="20.25" customHeight="1" x14ac:dyDescent="0.4"/>
    <row r="408" ht="20.25" customHeight="1" x14ac:dyDescent="0.4"/>
    <row r="409" ht="20.25" customHeight="1" x14ac:dyDescent="0.4"/>
    <row r="410" ht="20.25" customHeight="1" x14ac:dyDescent="0.4"/>
    <row r="411" ht="20.25" customHeight="1" x14ac:dyDescent="0.4"/>
    <row r="412" ht="20.25" customHeight="1" x14ac:dyDescent="0.4"/>
    <row r="413" ht="20.25" customHeight="1" x14ac:dyDescent="0.4"/>
    <row r="414" ht="20.25" customHeight="1" x14ac:dyDescent="0.4"/>
    <row r="415" ht="20.25" customHeight="1" x14ac:dyDescent="0.4"/>
    <row r="416" ht="20.25" customHeight="1" x14ac:dyDescent="0.4"/>
    <row r="417" ht="20.25" customHeight="1" x14ac:dyDescent="0.4"/>
    <row r="418" ht="20.25" customHeight="1" x14ac:dyDescent="0.4"/>
    <row r="419" ht="20.25" customHeight="1" x14ac:dyDescent="0.4"/>
    <row r="420" ht="20.25" customHeight="1" x14ac:dyDescent="0.4"/>
    <row r="421" ht="20.25" customHeight="1" x14ac:dyDescent="0.4"/>
    <row r="422" ht="20.25" customHeight="1" x14ac:dyDescent="0.4"/>
    <row r="423" ht="20.25" customHeight="1" x14ac:dyDescent="0.4"/>
    <row r="424" ht="20.25" customHeight="1" x14ac:dyDescent="0.4"/>
    <row r="425" ht="20.25" customHeight="1" x14ac:dyDescent="0.4"/>
    <row r="426" ht="20.25" customHeight="1" x14ac:dyDescent="0.4"/>
    <row r="427" ht="20.25" customHeight="1" x14ac:dyDescent="0.4"/>
    <row r="428" ht="20.25" customHeight="1" x14ac:dyDescent="0.4"/>
    <row r="429" ht="20.25" customHeight="1" x14ac:dyDescent="0.4"/>
    <row r="430" ht="20.25" customHeight="1" x14ac:dyDescent="0.4"/>
    <row r="431" ht="20.25" customHeight="1" x14ac:dyDescent="0.4"/>
    <row r="432" ht="20.25" customHeight="1" x14ac:dyDescent="0.4"/>
    <row r="433" ht="20.25" customHeight="1" x14ac:dyDescent="0.4"/>
    <row r="434" ht="20.25" customHeight="1" x14ac:dyDescent="0.4"/>
    <row r="435" ht="20.25" customHeight="1" x14ac:dyDescent="0.4"/>
    <row r="436" ht="20.25" customHeight="1" x14ac:dyDescent="0.4"/>
    <row r="437" ht="20.25" customHeight="1" x14ac:dyDescent="0.4"/>
    <row r="438" ht="20.25" customHeight="1" x14ac:dyDescent="0.4"/>
    <row r="439" ht="20.25" customHeight="1" x14ac:dyDescent="0.4"/>
    <row r="440" ht="20.25" customHeight="1" x14ac:dyDescent="0.4"/>
    <row r="441" ht="20.25" customHeight="1" x14ac:dyDescent="0.4"/>
    <row r="442" ht="20.25" customHeight="1" x14ac:dyDescent="0.4"/>
    <row r="443" ht="20.25" customHeight="1" x14ac:dyDescent="0.4"/>
    <row r="444" ht="20.25" customHeight="1" x14ac:dyDescent="0.4"/>
    <row r="445" ht="20.25" customHeight="1" x14ac:dyDescent="0.4"/>
    <row r="446" ht="20.25" customHeight="1" x14ac:dyDescent="0.4"/>
    <row r="447" ht="20.25" customHeight="1" x14ac:dyDescent="0.4"/>
    <row r="448" ht="20.25" customHeight="1" x14ac:dyDescent="0.4"/>
    <row r="449" ht="20.25" customHeight="1" x14ac:dyDescent="0.4"/>
    <row r="450" ht="20.25" customHeight="1" x14ac:dyDescent="0.4"/>
    <row r="451" ht="20.25" customHeight="1" x14ac:dyDescent="0.4"/>
    <row r="452" ht="20.25" customHeight="1" x14ac:dyDescent="0.4"/>
    <row r="453" ht="20.25" customHeight="1" x14ac:dyDescent="0.4"/>
    <row r="454" ht="20.25" customHeight="1" x14ac:dyDescent="0.4"/>
    <row r="455" ht="20.25" customHeight="1" x14ac:dyDescent="0.4"/>
    <row r="456" ht="20.25" customHeight="1" x14ac:dyDescent="0.4"/>
    <row r="457" ht="20.25" customHeight="1" x14ac:dyDescent="0.4"/>
    <row r="458" ht="20.25" customHeight="1" x14ac:dyDescent="0.4"/>
    <row r="459" ht="20.25" customHeight="1" x14ac:dyDescent="0.4"/>
    <row r="460" ht="20.25" customHeight="1" x14ac:dyDescent="0.4"/>
    <row r="461" ht="20.25" customHeight="1" x14ac:dyDescent="0.4"/>
    <row r="462" ht="20.25" customHeight="1" x14ac:dyDescent="0.4"/>
    <row r="463" ht="20.25" customHeight="1" x14ac:dyDescent="0.4"/>
    <row r="464" ht="20.25" customHeight="1" x14ac:dyDescent="0.4"/>
    <row r="465" ht="20.25" customHeight="1" x14ac:dyDescent="0.4"/>
    <row r="466" ht="20.25" customHeight="1" x14ac:dyDescent="0.4"/>
    <row r="467" ht="20.25" customHeight="1" x14ac:dyDescent="0.4"/>
    <row r="468" ht="20.25" customHeight="1" x14ac:dyDescent="0.4"/>
    <row r="469" ht="20.25" customHeight="1" x14ac:dyDescent="0.4"/>
    <row r="470" ht="20.25" customHeight="1" x14ac:dyDescent="0.4"/>
    <row r="471" ht="20.25" customHeight="1" x14ac:dyDescent="0.4"/>
    <row r="472" ht="20.25" customHeight="1" x14ac:dyDescent="0.4"/>
    <row r="473" ht="20.25" customHeight="1" x14ac:dyDescent="0.4"/>
    <row r="474" ht="20.25" customHeight="1" x14ac:dyDescent="0.4"/>
    <row r="475" ht="20.25" customHeight="1" x14ac:dyDescent="0.4"/>
    <row r="476" ht="20.25" customHeight="1" x14ac:dyDescent="0.4"/>
    <row r="477" ht="20.25" customHeight="1" x14ac:dyDescent="0.4"/>
    <row r="478" ht="20.25" customHeight="1" x14ac:dyDescent="0.4"/>
    <row r="479" ht="20.25" customHeight="1" x14ac:dyDescent="0.4"/>
    <row r="480" ht="20.25" customHeight="1" x14ac:dyDescent="0.4"/>
    <row r="481" ht="20.25" customHeight="1" x14ac:dyDescent="0.4"/>
    <row r="482" ht="20.25" customHeight="1" x14ac:dyDescent="0.4"/>
    <row r="483" ht="20.25" customHeight="1" x14ac:dyDescent="0.4"/>
    <row r="484" ht="20.25" customHeight="1" x14ac:dyDescent="0.4"/>
    <row r="485" ht="20.25" customHeight="1" x14ac:dyDescent="0.4"/>
    <row r="486" ht="20.25" customHeight="1" x14ac:dyDescent="0.4"/>
    <row r="487" ht="20.25" customHeight="1" x14ac:dyDescent="0.4"/>
    <row r="488" ht="20.25" customHeight="1" x14ac:dyDescent="0.4"/>
    <row r="489" ht="20.25" customHeight="1" x14ac:dyDescent="0.4"/>
    <row r="490" ht="20.25" customHeight="1" x14ac:dyDescent="0.4"/>
    <row r="491" ht="20.25" customHeight="1" x14ac:dyDescent="0.4"/>
    <row r="492" ht="20.25" customHeight="1" x14ac:dyDescent="0.4"/>
    <row r="493" ht="20.25" customHeight="1" x14ac:dyDescent="0.4"/>
    <row r="494" ht="20.25" customHeight="1" x14ac:dyDescent="0.4"/>
    <row r="495" ht="20.25" customHeight="1" x14ac:dyDescent="0.4"/>
    <row r="496"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row r="575" ht="20.25" customHeight="1" x14ac:dyDescent="0.4"/>
    <row r="576" ht="20.25" customHeight="1" x14ac:dyDescent="0.4"/>
    <row r="577" ht="20.25" customHeight="1" x14ac:dyDescent="0.4"/>
    <row r="578" ht="20.25" customHeight="1" x14ac:dyDescent="0.4"/>
    <row r="579" ht="20.25" customHeight="1" x14ac:dyDescent="0.4"/>
    <row r="580" ht="20.25" customHeight="1" x14ac:dyDescent="0.4"/>
    <row r="581" ht="20.25" customHeight="1" x14ac:dyDescent="0.4"/>
    <row r="582" ht="20.25" customHeight="1" x14ac:dyDescent="0.4"/>
    <row r="583" ht="20.25" customHeight="1" x14ac:dyDescent="0.4"/>
    <row r="584" ht="20.25" customHeight="1" x14ac:dyDescent="0.4"/>
    <row r="585" ht="20.25" customHeight="1" x14ac:dyDescent="0.4"/>
    <row r="586" ht="20.25" customHeight="1" x14ac:dyDescent="0.4"/>
    <row r="587" ht="20.25" customHeight="1" x14ac:dyDescent="0.4"/>
    <row r="588" ht="20.25" customHeight="1" x14ac:dyDescent="0.4"/>
    <row r="589" ht="20.25" customHeight="1" x14ac:dyDescent="0.4"/>
    <row r="590" ht="20.25" customHeight="1" x14ac:dyDescent="0.4"/>
    <row r="591" ht="20.25" customHeight="1" x14ac:dyDescent="0.4"/>
    <row r="592" ht="20.25" customHeight="1" x14ac:dyDescent="0.4"/>
    <row r="593" ht="20.25" customHeight="1" x14ac:dyDescent="0.4"/>
    <row r="594" ht="20.25" customHeight="1" x14ac:dyDescent="0.4"/>
    <row r="595" ht="20.25" customHeight="1" x14ac:dyDescent="0.4"/>
    <row r="596" ht="20.25" customHeight="1" x14ac:dyDescent="0.4"/>
    <row r="597" ht="20.25" customHeight="1" x14ac:dyDescent="0.4"/>
    <row r="598" ht="20.25" customHeight="1" x14ac:dyDescent="0.4"/>
    <row r="599" ht="20.25" customHeight="1" x14ac:dyDescent="0.4"/>
    <row r="600" ht="20.25" customHeight="1" x14ac:dyDescent="0.4"/>
    <row r="601" ht="20.25" customHeight="1" x14ac:dyDescent="0.4"/>
    <row r="602" ht="20.25" customHeight="1" x14ac:dyDescent="0.4"/>
    <row r="603" ht="20.25" customHeight="1" x14ac:dyDescent="0.4"/>
    <row r="604" ht="20.25" customHeight="1" x14ac:dyDescent="0.4"/>
    <row r="605" ht="20.25" customHeight="1" x14ac:dyDescent="0.4"/>
    <row r="606" ht="20.25" customHeight="1" x14ac:dyDescent="0.4"/>
    <row r="607" ht="20.25" customHeight="1" x14ac:dyDescent="0.4"/>
    <row r="608" ht="20.25" customHeight="1" x14ac:dyDescent="0.4"/>
    <row r="609" ht="20.25" customHeight="1" x14ac:dyDescent="0.4"/>
    <row r="610" ht="20.25" customHeight="1" x14ac:dyDescent="0.4"/>
    <row r="611" ht="20.25" customHeight="1" x14ac:dyDescent="0.4"/>
    <row r="612" ht="20.25" customHeight="1" x14ac:dyDescent="0.4"/>
    <row r="613" ht="20.25" customHeight="1" x14ac:dyDescent="0.4"/>
    <row r="614" ht="20.25" customHeight="1" x14ac:dyDescent="0.4"/>
    <row r="615" ht="20.25" customHeight="1" x14ac:dyDescent="0.4"/>
    <row r="616" ht="20.25" customHeight="1" x14ac:dyDescent="0.4"/>
    <row r="617" ht="20.25" customHeight="1" x14ac:dyDescent="0.4"/>
    <row r="618" ht="20.25" customHeight="1" x14ac:dyDescent="0.4"/>
    <row r="619" ht="20.25" customHeight="1" x14ac:dyDescent="0.4"/>
    <row r="620" ht="20.25" customHeight="1" x14ac:dyDescent="0.4"/>
    <row r="621" ht="20.25" customHeight="1" x14ac:dyDescent="0.4"/>
    <row r="622" ht="20.25" customHeight="1" x14ac:dyDescent="0.4"/>
    <row r="623" ht="20.25" customHeight="1" x14ac:dyDescent="0.4"/>
    <row r="624" ht="20.25" customHeight="1" x14ac:dyDescent="0.4"/>
    <row r="625" ht="20.25" customHeight="1" x14ac:dyDescent="0.4"/>
    <row r="626" ht="20.25" customHeight="1" x14ac:dyDescent="0.4"/>
    <row r="627" ht="20.25" customHeight="1" x14ac:dyDescent="0.4"/>
    <row r="628" ht="20.25" customHeight="1" x14ac:dyDescent="0.4"/>
    <row r="629" ht="20.25" customHeight="1" x14ac:dyDescent="0.4"/>
    <row r="630" ht="20.25" customHeight="1" x14ac:dyDescent="0.4"/>
    <row r="631" ht="20.25" customHeight="1" x14ac:dyDescent="0.4"/>
    <row r="632" ht="20.25" customHeight="1" x14ac:dyDescent="0.4"/>
    <row r="633" ht="20.25" customHeight="1" x14ac:dyDescent="0.4"/>
    <row r="634" ht="20.25" customHeight="1" x14ac:dyDescent="0.4"/>
    <row r="635" ht="20.25" customHeight="1" x14ac:dyDescent="0.4"/>
    <row r="636" ht="20.25" customHeight="1" x14ac:dyDescent="0.4"/>
    <row r="637" ht="20.25" customHeight="1" x14ac:dyDescent="0.4"/>
    <row r="638" ht="20.25" customHeight="1" x14ac:dyDescent="0.4"/>
    <row r="639" ht="20.25" customHeight="1" x14ac:dyDescent="0.4"/>
    <row r="640" ht="20.25" customHeight="1" x14ac:dyDescent="0.4"/>
    <row r="641" ht="20.25" customHeight="1" x14ac:dyDescent="0.4"/>
    <row r="642" ht="20.25" customHeight="1" x14ac:dyDescent="0.4"/>
    <row r="643" ht="20.25" customHeight="1" x14ac:dyDescent="0.4"/>
    <row r="644" ht="20.25" customHeight="1" x14ac:dyDescent="0.4"/>
    <row r="645" ht="20.25" customHeight="1" x14ac:dyDescent="0.4"/>
    <row r="646" ht="20.25" customHeight="1" x14ac:dyDescent="0.4"/>
    <row r="647" ht="20.25" customHeight="1" x14ac:dyDescent="0.4"/>
    <row r="648" ht="20.25" customHeight="1" x14ac:dyDescent="0.4"/>
    <row r="649" ht="20.25" customHeight="1" x14ac:dyDescent="0.4"/>
    <row r="650" ht="20.25" customHeight="1" x14ac:dyDescent="0.4"/>
    <row r="651" ht="20.25" customHeight="1" x14ac:dyDescent="0.4"/>
    <row r="652" ht="20.25" customHeight="1" x14ac:dyDescent="0.4"/>
    <row r="653" ht="20.25" customHeight="1" x14ac:dyDescent="0.4"/>
    <row r="654" ht="20.25" customHeight="1" x14ac:dyDescent="0.4"/>
    <row r="655" ht="20.25" customHeight="1" x14ac:dyDescent="0.4"/>
    <row r="656" ht="20.25" customHeight="1" x14ac:dyDescent="0.4"/>
    <row r="657" ht="20.25" customHeight="1" x14ac:dyDescent="0.4"/>
    <row r="658" ht="20.25" customHeight="1" x14ac:dyDescent="0.4"/>
    <row r="659" ht="20.25" customHeight="1" x14ac:dyDescent="0.4"/>
    <row r="660" ht="20.25" customHeight="1" x14ac:dyDescent="0.4"/>
    <row r="661" ht="20.25" customHeight="1" x14ac:dyDescent="0.4"/>
    <row r="662" ht="20.25" customHeight="1" x14ac:dyDescent="0.4"/>
    <row r="663" ht="20.25" customHeight="1" x14ac:dyDescent="0.4"/>
    <row r="664" ht="20.25" customHeight="1" x14ac:dyDescent="0.4"/>
    <row r="665" ht="20.25" customHeight="1" x14ac:dyDescent="0.4"/>
    <row r="666" ht="20.25" customHeight="1" x14ac:dyDescent="0.4"/>
    <row r="667" ht="20.25" customHeight="1" x14ac:dyDescent="0.4"/>
    <row r="668" ht="20.25" customHeight="1" x14ac:dyDescent="0.4"/>
    <row r="669" ht="20.25" customHeight="1" x14ac:dyDescent="0.4"/>
    <row r="670" ht="20.25" customHeight="1" x14ac:dyDescent="0.4"/>
    <row r="671" ht="20.25" customHeight="1" x14ac:dyDescent="0.4"/>
    <row r="672" ht="20.25" customHeight="1" x14ac:dyDescent="0.4"/>
    <row r="673" ht="20.25" customHeight="1" x14ac:dyDescent="0.4"/>
    <row r="674" ht="20.25" customHeight="1" x14ac:dyDescent="0.4"/>
    <row r="675" ht="20.25" customHeight="1" x14ac:dyDescent="0.4"/>
    <row r="676" ht="20.25" customHeight="1" x14ac:dyDescent="0.4"/>
    <row r="677" ht="20.25" customHeight="1" x14ac:dyDescent="0.4"/>
    <row r="678" ht="20.25" customHeight="1" x14ac:dyDescent="0.4"/>
    <row r="679" ht="20.25" customHeight="1" x14ac:dyDescent="0.4"/>
    <row r="680" ht="20.25" customHeight="1" x14ac:dyDescent="0.4"/>
    <row r="681" ht="20.25" customHeight="1" x14ac:dyDescent="0.4"/>
    <row r="682" ht="20.25" customHeight="1" x14ac:dyDescent="0.4"/>
    <row r="683" ht="20.25" customHeight="1" x14ac:dyDescent="0.4"/>
    <row r="684" ht="20.25" customHeight="1" x14ac:dyDescent="0.4"/>
    <row r="685" ht="20.25" customHeight="1" x14ac:dyDescent="0.4"/>
    <row r="686" ht="20.25" customHeight="1" x14ac:dyDescent="0.4"/>
    <row r="687" ht="20.25" customHeight="1" x14ac:dyDescent="0.4"/>
    <row r="688" ht="20.25" customHeight="1" x14ac:dyDescent="0.4"/>
    <row r="689" ht="20.25" customHeight="1" x14ac:dyDescent="0.4"/>
    <row r="690" ht="20.25" customHeight="1" x14ac:dyDescent="0.4"/>
    <row r="691" ht="20.25" customHeight="1" x14ac:dyDescent="0.4"/>
    <row r="692" ht="20.25" customHeight="1" x14ac:dyDescent="0.4"/>
    <row r="693" ht="20.25" customHeight="1" x14ac:dyDescent="0.4"/>
    <row r="694" ht="20.25" customHeight="1" x14ac:dyDescent="0.4"/>
    <row r="695" ht="20.25" customHeight="1" x14ac:dyDescent="0.4"/>
    <row r="696" ht="20.25" customHeight="1" x14ac:dyDescent="0.4"/>
    <row r="697" ht="20.25" customHeight="1" x14ac:dyDescent="0.4"/>
    <row r="698" ht="20.25" customHeight="1" x14ac:dyDescent="0.4"/>
    <row r="699" ht="20.25" customHeight="1" x14ac:dyDescent="0.4"/>
    <row r="700" ht="20.25" customHeight="1" x14ac:dyDescent="0.4"/>
    <row r="701" ht="20.25" customHeight="1" x14ac:dyDescent="0.4"/>
    <row r="702" ht="20.25" customHeight="1" x14ac:dyDescent="0.4"/>
    <row r="703" ht="20.25" customHeight="1" x14ac:dyDescent="0.4"/>
    <row r="704" ht="20.25" customHeight="1" x14ac:dyDescent="0.4"/>
    <row r="705" ht="20.25" customHeight="1" x14ac:dyDescent="0.4"/>
    <row r="706" ht="20.25" customHeight="1" x14ac:dyDescent="0.4"/>
    <row r="707" ht="20.25" customHeight="1" x14ac:dyDescent="0.4"/>
    <row r="708" ht="20.25" customHeight="1" x14ac:dyDescent="0.4"/>
    <row r="709" ht="20.25" customHeight="1" x14ac:dyDescent="0.4"/>
    <row r="710" ht="20.25" customHeight="1" x14ac:dyDescent="0.4"/>
    <row r="711" ht="20.25" customHeight="1" x14ac:dyDescent="0.4"/>
    <row r="712" ht="20.25" customHeight="1" x14ac:dyDescent="0.4"/>
    <row r="713" ht="20.25" customHeight="1" x14ac:dyDescent="0.4"/>
    <row r="714" ht="20.25" customHeight="1" x14ac:dyDescent="0.4"/>
    <row r="715" ht="20.25" customHeight="1" x14ac:dyDescent="0.4"/>
    <row r="716" ht="20.25" customHeight="1" x14ac:dyDescent="0.4"/>
    <row r="717" ht="20.25" customHeight="1" x14ac:dyDescent="0.4"/>
    <row r="718" ht="20.25" customHeight="1" x14ac:dyDescent="0.4"/>
    <row r="719" ht="20.25" customHeight="1" x14ac:dyDescent="0.4"/>
    <row r="720" ht="20.25" customHeight="1" x14ac:dyDescent="0.4"/>
    <row r="721" ht="20.25" customHeight="1" x14ac:dyDescent="0.4"/>
    <row r="722" ht="20.25" customHeight="1" x14ac:dyDescent="0.4"/>
    <row r="723" ht="20.25" customHeight="1" x14ac:dyDescent="0.4"/>
    <row r="724" ht="20.25" customHeight="1" x14ac:dyDescent="0.4"/>
    <row r="725" ht="20.25" customHeight="1" x14ac:dyDescent="0.4"/>
    <row r="726" ht="20.25" customHeight="1" x14ac:dyDescent="0.4"/>
    <row r="727" ht="20.25" customHeight="1" x14ac:dyDescent="0.4"/>
    <row r="728" ht="20.25" customHeight="1" x14ac:dyDescent="0.4"/>
    <row r="729" ht="20.25" customHeight="1" x14ac:dyDescent="0.4"/>
    <row r="730" ht="20.25" customHeight="1" x14ac:dyDescent="0.4"/>
    <row r="731" ht="20.25" customHeight="1" x14ac:dyDescent="0.4"/>
    <row r="732" ht="20.25" customHeight="1" x14ac:dyDescent="0.4"/>
    <row r="733" ht="20.25" customHeight="1" x14ac:dyDescent="0.4"/>
    <row r="734" ht="20.25" customHeight="1" x14ac:dyDescent="0.4"/>
    <row r="735" ht="20.25" customHeight="1" x14ac:dyDescent="0.4"/>
    <row r="736" ht="20.25" customHeight="1" x14ac:dyDescent="0.4"/>
    <row r="737" ht="20.25" customHeight="1" x14ac:dyDescent="0.4"/>
    <row r="738" ht="20.25" customHeight="1" x14ac:dyDescent="0.4"/>
    <row r="739" ht="20.25" customHeight="1" x14ac:dyDescent="0.4"/>
    <row r="740" ht="20.25" customHeight="1" x14ac:dyDescent="0.4"/>
    <row r="741" ht="20.25" customHeight="1" x14ac:dyDescent="0.4"/>
    <row r="742" ht="20.25" customHeight="1" x14ac:dyDescent="0.4"/>
    <row r="743" ht="20.25" customHeight="1" x14ac:dyDescent="0.4"/>
    <row r="744" ht="20.25" customHeight="1" x14ac:dyDescent="0.4"/>
    <row r="745" ht="20.25" customHeight="1" x14ac:dyDescent="0.4"/>
    <row r="746" ht="20.25" customHeight="1" x14ac:dyDescent="0.4"/>
    <row r="747" ht="20.25" customHeight="1" x14ac:dyDescent="0.4"/>
    <row r="748" ht="20.25" customHeight="1" x14ac:dyDescent="0.4"/>
    <row r="749" ht="20.25" customHeight="1" x14ac:dyDescent="0.4"/>
    <row r="750" ht="20.25" customHeight="1" x14ac:dyDescent="0.4"/>
    <row r="751" ht="20.25" customHeight="1" x14ac:dyDescent="0.4"/>
    <row r="752" ht="20.25" customHeight="1" x14ac:dyDescent="0.4"/>
    <row r="753" ht="20.25" customHeight="1" x14ac:dyDescent="0.4"/>
    <row r="754" ht="20.25" customHeight="1" x14ac:dyDescent="0.4"/>
    <row r="755" ht="20.25" customHeight="1" x14ac:dyDescent="0.4"/>
    <row r="756" ht="20.25" customHeight="1" x14ac:dyDescent="0.4"/>
    <row r="757" ht="20.25" customHeight="1" x14ac:dyDescent="0.4"/>
    <row r="758" ht="20.25" customHeight="1" x14ac:dyDescent="0.4"/>
    <row r="759" ht="20.25" customHeight="1" x14ac:dyDescent="0.4"/>
    <row r="760" ht="20.25" customHeight="1" x14ac:dyDescent="0.4"/>
    <row r="761" ht="20.25" customHeight="1" x14ac:dyDescent="0.4"/>
    <row r="762" ht="20.25" customHeight="1" x14ac:dyDescent="0.4"/>
    <row r="763" ht="20.25" customHeight="1" x14ac:dyDescent="0.4"/>
    <row r="764" ht="20.25" customHeight="1" x14ac:dyDescent="0.4"/>
    <row r="765" ht="20.25" customHeight="1" x14ac:dyDescent="0.4"/>
    <row r="766" ht="20.25" customHeight="1" x14ac:dyDescent="0.4"/>
    <row r="767" ht="20.25" customHeight="1" x14ac:dyDescent="0.4"/>
    <row r="768" ht="20.25" customHeight="1" x14ac:dyDescent="0.4"/>
    <row r="769" ht="20.25" customHeight="1" x14ac:dyDescent="0.4"/>
    <row r="770" ht="20.25" customHeight="1" x14ac:dyDescent="0.4"/>
    <row r="771" ht="20.25" customHeight="1" x14ac:dyDescent="0.4"/>
    <row r="772" ht="20.25" customHeight="1" x14ac:dyDescent="0.4"/>
    <row r="773" ht="20.25" customHeight="1" x14ac:dyDescent="0.4"/>
    <row r="774" ht="20.25" customHeight="1" x14ac:dyDescent="0.4"/>
    <row r="775" ht="20.25" customHeight="1" x14ac:dyDescent="0.4"/>
    <row r="776" ht="20.25" customHeight="1" x14ac:dyDescent="0.4"/>
    <row r="777" ht="20.25" customHeight="1" x14ac:dyDescent="0.4"/>
    <row r="778" ht="20.25" customHeight="1" x14ac:dyDescent="0.4"/>
    <row r="779" ht="20.25" customHeight="1" x14ac:dyDescent="0.4"/>
    <row r="780" ht="20.25" customHeight="1" x14ac:dyDescent="0.4"/>
    <row r="781" ht="20.25" customHeight="1" x14ac:dyDescent="0.4"/>
    <row r="782" ht="20.25" customHeight="1" x14ac:dyDescent="0.4"/>
    <row r="783" ht="20.25" customHeight="1" x14ac:dyDescent="0.4"/>
    <row r="784" ht="20.25" customHeight="1" x14ac:dyDescent="0.4"/>
    <row r="785" ht="20.25" customHeight="1" x14ac:dyDescent="0.4"/>
    <row r="786" ht="20.25" customHeight="1" x14ac:dyDescent="0.4"/>
    <row r="787" ht="20.25" customHeight="1" x14ac:dyDescent="0.4"/>
    <row r="788" ht="20.25" customHeight="1" x14ac:dyDescent="0.4"/>
    <row r="789" ht="20.25" customHeight="1" x14ac:dyDescent="0.4"/>
    <row r="790" ht="20.25" customHeight="1" x14ac:dyDescent="0.4"/>
    <row r="791" ht="20.25" customHeight="1" x14ac:dyDescent="0.4"/>
    <row r="792" ht="20.25" customHeight="1" x14ac:dyDescent="0.4"/>
    <row r="793" ht="20.25" customHeight="1" x14ac:dyDescent="0.4"/>
    <row r="794" ht="20.25" customHeight="1" x14ac:dyDescent="0.4"/>
    <row r="795" ht="20.25" customHeight="1" x14ac:dyDescent="0.4"/>
    <row r="796" ht="20.25" customHeight="1" x14ac:dyDescent="0.4"/>
    <row r="797" ht="20.25" customHeight="1" x14ac:dyDescent="0.4"/>
    <row r="798" ht="20.25" customHeight="1" x14ac:dyDescent="0.4"/>
    <row r="799" ht="20.25" customHeight="1" x14ac:dyDescent="0.4"/>
    <row r="800" ht="20.25" customHeight="1" x14ac:dyDescent="0.4"/>
    <row r="801" ht="20.25" customHeight="1" x14ac:dyDescent="0.4"/>
    <row r="802" ht="20.25" customHeight="1" x14ac:dyDescent="0.4"/>
    <row r="803" ht="20.25" customHeight="1" x14ac:dyDescent="0.4"/>
    <row r="804" ht="20.25" customHeight="1" x14ac:dyDescent="0.4"/>
    <row r="805" ht="20.25" customHeight="1" x14ac:dyDescent="0.4"/>
    <row r="806" ht="20.25" customHeight="1" x14ac:dyDescent="0.4"/>
    <row r="807" ht="20.25" customHeight="1" x14ac:dyDescent="0.4"/>
    <row r="808" ht="20.25" customHeight="1" x14ac:dyDescent="0.4"/>
    <row r="809" ht="20.25" customHeight="1" x14ac:dyDescent="0.4"/>
    <row r="810" ht="20.25" customHeight="1" x14ac:dyDescent="0.4"/>
    <row r="811" ht="20.25" customHeight="1" x14ac:dyDescent="0.4"/>
    <row r="812" ht="20.25" customHeight="1" x14ac:dyDescent="0.4"/>
    <row r="813" ht="20.25" customHeight="1" x14ac:dyDescent="0.4"/>
    <row r="814" ht="20.25" customHeight="1" x14ac:dyDescent="0.4"/>
    <row r="815" ht="20.25" customHeight="1" x14ac:dyDescent="0.4"/>
    <row r="816" ht="20.25" customHeight="1" x14ac:dyDescent="0.4"/>
    <row r="817" ht="20.25" customHeight="1" x14ac:dyDescent="0.4"/>
    <row r="818" ht="20.25" customHeight="1" x14ac:dyDescent="0.4"/>
    <row r="819" ht="20.25" customHeight="1" x14ac:dyDescent="0.4"/>
    <row r="820" ht="20.25" customHeight="1" x14ac:dyDescent="0.4"/>
    <row r="821" ht="20.25" customHeight="1" x14ac:dyDescent="0.4"/>
    <row r="822" ht="20.25" customHeight="1" x14ac:dyDescent="0.4"/>
    <row r="823" ht="20.25" customHeight="1" x14ac:dyDescent="0.4"/>
    <row r="824" ht="20.25" customHeight="1" x14ac:dyDescent="0.4"/>
    <row r="825" ht="20.25" customHeight="1" x14ac:dyDescent="0.4"/>
    <row r="826" ht="20.25" customHeight="1" x14ac:dyDescent="0.4"/>
    <row r="827" ht="20.25" customHeight="1" x14ac:dyDescent="0.4"/>
    <row r="828" ht="20.25" customHeight="1" x14ac:dyDescent="0.4"/>
    <row r="829" ht="20.25" customHeight="1" x14ac:dyDescent="0.4"/>
    <row r="830" ht="20.25" customHeight="1" x14ac:dyDescent="0.4"/>
    <row r="831" ht="20.25" customHeight="1" x14ac:dyDescent="0.4"/>
    <row r="832" ht="20.25" customHeight="1" x14ac:dyDescent="0.4"/>
    <row r="833" ht="20.25" customHeight="1" x14ac:dyDescent="0.4"/>
    <row r="834" ht="20.25" customHeight="1" x14ac:dyDescent="0.4"/>
    <row r="835" ht="20.25" customHeight="1" x14ac:dyDescent="0.4"/>
    <row r="836" ht="20.25" customHeight="1" x14ac:dyDescent="0.4"/>
    <row r="837" ht="20.25" customHeight="1" x14ac:dyDescent="0.4"/>
    <row r="838" ht="20.25" customHeight="1" x14ac:dyDescent="0.4"/>
    <row r="839" ht="20.25" customHeight="1" x14ac:dyDescent="0.4"/>
    <row r="840" ht="20.25" customHeight="1" x14ac:dyDescent="0.4"/>
    <row r="841" ht="20.25" customHeight="1" x14ac:dyDescent="0.4"/>
    <row r="842" ht="20.25" customHeight="1" x14ac:dyDescent="0.4"/>
    <row r="843" ht="20.25" customHeight="1" x14ac:dyDescent="0.4"/>
    <row r="844" ht="20.25" customHeight="1" x14ac:dyDescent="0.4"/>
    <row r="845" ht="20.25" customHeight="1" x14ac:dyDescent="0.4"/>
    <row r="846" ht="20.25" customHeight="1" x14ac:dyDescent="0.4"/>
    <row r="847" ht="20.25" customHeight="1" x14ac:dyDescent="0.4"/>
    <row r="848" ht="20.25" customHeight="1" x14ac:dyDescent="0.4"/>
    <row r="849" ht="20.25" customHeight="1" x14ac:dyDescent="0.4"/>
    <row r="850" ht="20.25" customHeight="1" x14ac:dyDescent="0.4"/>
    <row r="851" ht="20.25" customHeight="1" x14ac:dyDescent="0.4"/>
    <row r="852" ht="20.25" customHeight="1" x14ac:dyDescent="0.4"/>
    <row r="853" ht="20.25" customHeight="1" x14ac:dyDescent="0.4"/>
    <row r="854" ht="20.25" customHeight="1" x14ac:dyDescent="0.4"/>
    <row r="855" ht="20.25" customHeight="1" x14ac:dyDescent="0.4"/>
    <row r="856" ht="20.25" customHeight="1" x14ac:dyDescent="0.4"/>
    <row r="857" ht="20.25" customHeight="1" x14ac:dyDescent="0.4"/>
    <row r="858" ht="20.25" customHeight="1" x14ac:dyDescent="0.4"/>
    <row r="859" ht="20.25" customHeight="1" x14ac:dyDescent="0.4"/>
    <row r="860" ht="20.25" customHeight="1" x14ac:dyDescent="0.4"/>
    <row r="861" ht="20.25" customHeight="1" x14ac:dyDescent="0.4"/>
    <row r="862" ht="20.25" customHeight="1" x14ac:dyDescent="0.4"/>
    <row r="863" ht="20.25" customHeight="1" x14ac:dyDescent="0.4"/>
    <row r="864" ht="20.25" customHeight="1" x14ac:dyDescent="0.4"/>
    <row r="865" ht="20.25" customHeight="1" x14ac:dyDescent="0.4"/>
    <row r="866" ht="20.25" customHeight="1" x14ac:dyDescent="0.4"/>
    <row r="867" ht="20.25" customHeight="1" x14ac:dyDescent="0.4"/>
    <row r="868" ht="20.25" customHeight="1" x14ac:dyDescent="0.4"/>
    <row r="869" ht="20.25" customHeight="1" x14ac:dyDescent="0.4"/>
    <row r="870" ht="20.25" customHeight="1" x14ac:dyDescent="0.4"/>
    <row r="871" ht="20.25" customHeight="1" x14ac:dyDescent="0.4"/>
    <row r="872" ht="20.25" customHeight="1" x14ac:dyDescent="0.4"/>
    <row r="873" ht="20.25" customHeight="1" x14ac:dyDescent="0.4"/>
    <row r="874" ht="20.25" customHeight="1" x14ac:dyDescent="0.4"/>
    <row r="875" ht="20.25" customHeight="1" x14ac:dyDescent="0.4"/>
    <row r="876" ht="20.25" customHeight="1" x14ac:dyDescent="0.4"/>
    <row r="877" ht="20.25" customHeight="1" x14ac:dyDescent="0.4"/>
    <row r="878" ht="20.25" customHeight="1" x14ac:dyDescent="0.4"/>
    <row r="879" ht="20.25" customHeight="1" x14ac:dyDescent="0.4"/>
    <row r="880" ht="20.25" customHeight="1" x14ac:dyDescent="0.4"/>
    <row r="881" ht="20.25" customHeight="1" x14ac:dyDescent="0.4"/>
    <row r="882" ht="20.25" customHeight="1" x14ac:dyDescent="0.4"/>
    <row r="883" ht="20.25" customHeight="1" x14ac:dyDescent="0.4"/>
    <row r="884" ht="20.25" customHeight="1" x14ac:dyDescent="0.4"/>
    <row r="885" ht="20.25" customHeight="1" x14ac:dyDescent="0.4"/>
    <row r="886" ht="20.25" customHeight="1" x14ac:dyDescent="0.4"/>
    <row r="887" ht="20.25" customHeight="1" x14ac:dyDescent="0.4"/>
    <row r="888" ht="20.25" customHeight="1" x14ac:dyDescent="0.4"/>
    <row r="889" ht="20.25" customHeight="1" x14ac:dyDescent="0.4"/>
    <row r="890" ht="20.25" customHeight="1" x14ac:dyDescent="0.4"/>
    <row r="891" ht="20.25" customHeight="1" x14ac:dyDescent="0.4"/>
    <row r="892" ht="20.25" customHeight="1" x14ac:dyDescent="0.4"/>
    <row r="893" ht="20.25" customHeight="1" x14ac:dyDescent="0.4"/>
    <row r="894" ht="20.25" customHeight="1" x14ac:dyDescent="0.4"/>
    <row r="895" ht="20.25" customHeight="1" x14ac:dyDescent="0.4"/>
    <row r="896" ht="20.25" customHeight="1" x14ac:dyDescent="0.4"/>
    <row r="897" ht="20.25" customHeight="1" x14ac:dyDescent="0.4"/>
    <row r="898" ht="20.25" customHeight="1" x14ac:dyDescent="0.4"/>
    <row r="899" ht="20.25" customHeight="1" x14ac:dyDescent="0.4"/>
    <row r="900" ht="20.25" customHeight="1" x14ac:dyDescent="0.4"/>
    <row r="901" ht="20.25" customHeight="1" x14ac:dyDescent="0.4"/>
    <row r="902" ht="20.25" customHeight="1" x14ac:dyDescent="0.4"/>
    <row r="903" ht="20.25" customHeight="1" x14ac:dyDescent="0.4"/>
    <row r="904" ht="20.25" customHeight="1" x14ac:dyDescent="0.4"/>
    <row r="905" ht="20.25" customHeight="1" x14ac:dyDescent="0.4"/>
    <row r="906" ht="20.25" customHeight="1" x14ac:dyDescent="0.4"/>
    <row r="907" ht="20.25" customHeight="1" x14ac:dyDescent="0.4"/>
    <row r="908" ht="20.25" customHeight="1" x14ac:dyDescent="0.4"/>
    <row r="909" ht="20.25" customHeight="1" x14ac:dyDescent="0.4"/>
    <row r="910" ht="20.25" customHeight="1" x14ac:dyDescent="0.4"/>
    <row r="911" ht="20.25" customHeight="1" x14ac:dyDescent="0.4"/>
    <row r="912" ht="20.25" customHeight="1" x14ac:dyDescent="0.4"/>
    <row r="913" ht="20.25" customHeight="1" x14ac:dyDescent="0.4"/>
    <row r="914" ht="20.25" customHeight="1" x14ac:dyDescent="0.4"/>
    <row r="915" ht="20.25" customHeight="1" x14ac:dyDescent="0.4"/>
    <row r="916" ht="20.25" customHeight="1" x14ac:dyDescent="0.4"/>
    <row r="917" ht="20.25" customHeight="1" x14ac:dyDescent="0.4"/>
    <row r="918" ht="20.25" customHeight="1" x14ac:dyDescent="0.4"/>
    <row r="919" ht="20.25" customHeight="1" x14ac:dyDescent="0.4"/>
    <row r="920" ht="20.25" customHeight="1" x14ac:dyDescent="0.4"/>
    <row r="921" ht="20.25" customHeight="1" x14ac:dyDescent="0.4"/>
    <row r="922" ht="20.25" customHeight="1" x14ac:dyDescent="0.4"/>
    <row r="923" ht="20.25" customHeight="1" x14ac:dyDescent="0.4"/>
    <row r="924" ht="20.25" customHeight="1" x14ac:dyDescent="0.4"/>
    <row r="925" ht="20.25" customHeight="1" x14ac:dyDescent="0.4"/>
    <row r="926" ht="20.25" customHeight="1" x14ac:dyDescent="0.4"/>
    <row r="927" ht="20.25" customHeight="1" x14ac:dyDescent="0.4"/>
    <row r="928" ht="20.25" customHeight="1" x14ac:dyDescent="0.4"/>
    <row r="929" ht="20.25" customHeight="1" x14ac:dyDescent="0.4"/>
    <row r="930" ht="20.25" customHeight="1" x14ac:dyDescent="0.4"/>
    <row r="931" ht="20.25" customHeight="1" x14ac:dyDescent="0.4"/>
    <row r="932" ht="20.25" customHeight="1" x14ac:dyDescent="0.4"/>
    <row r="933" ht="20.25" customHeight="1" x14ac:dyDescent="0.4"/>
    <row r="934" ht="20.25" customHeight="1" x14ac:dyDescent="0.4"/>
    <row r="935" ht="20.25" customHeight="1" x14ac:dyDescent="0.4"/>
    <row r="936" ht="20.25" customHeight="1" x14ac:dyDescent="0.4"/>
    <row r="937" ht="20.25" customHeight="1" x14ac:dyDescent="0.4"/>
    <row r="938" ht="20.25" customHeight="1" x14ac:dyDescent="0.4"/>
    <row r="939" ht="20.25" customHeight="1" x14ac:dyDescent="0.4"/>
    <row r="940" ht="20.25" customHeight="1" x14ac:dyDescent="0.4"/>
    <row r="941" ht="20.25" customHeight="1" x14ac:dyDescent="0.4"/>
    <row r="942" ht="20.25" customHeight="1" x14ac:dyDescent="0.4"/>
    <row r="943" ht="20.25" customHeight="1" x14ac:dyDescent="0.4"/>
    <row r="944" ht="20.25" customHeight="1" x14ac:dyDescent="0.4"/>
    <row r="945" ht="20.25" customHeight="1" x14ac:dyDescent="0.4"/>
    <row r="946" ht="20.25" customHeight="1" x14ac:dyDescent="0.4"/>
    <row r="947" ht="20.25" customHeight="1" x14ac:dyDescent="0.4"/>
    <row r="948" ht="20.25" customHeight="1" x14ac:dyDescent="0.4"/>
    <row r="949" ht="20.25" customHeight="1" x14ac:dyDescent="0.4"/>
    <row r="950" ht="20.25" customHeight="1" x14ac:dyDescent="0.4"/>
    <row r="951" ht="20.25" customHeight="1" x14ac:dyDescent="0.4"/>
    <row r="952" ht="20.25" customHeight="1" x14ac:dyDescent="0.4"/>
    <row r="953" ht="20.25" customHeight="1" x14ac:dyDescent="0.4"/>
    <row r="954" ht="20.25" customHeight="1" x14ac:dyDescent="0.4"/>
    <row r="955" ht="20.25" customHeight="1" x14ac:dyDescent="0.4"/>
    <row r="956" ht="20.25" customHeight="1" x14ac:dyDescent="0.4"/>
    <row r="957" ht="20.25" customHeight="1" x14ac:dyDescent="0.4"/>
    <row r="958" ht="20.25" customHeight="1" x14ac:dyDescent="0.4"/>
    <row r="959" ht="20.25" customHeight="1" x14ac:dyDescent="0.4"/>
    <row r="960" ht="20.25" customHeight="1" x14ac:dyDescent="0.4"/>
    <row r="961" ht="20.25" customHeight="1" x14ac:dyDescent="0.4"/>
    <row r="962" ht="20.25" customHeight="1" x14ac:dyDescent="0.4"/>
    <row r="963" ht="20.25" customHeight="1" x14ac:dyDescent="0.4"/>
    <row r="964" ht="20.25" customHeight="1" x14ac:dyDescent="0.4"/>
    <row r="965" ht="20.25" customHeight="1" x14ac:dyDescent="0.4"/>
    <row r="966" ht="20.25" customHeight="1" x14ac:dyDescent="0.4"/>
    <row r="967" ht="20.25" customHeight="1" x14ac:dyDescent="0.4"/>
    <row r="968" ht="20.25" customHeight="1" x14ac:dyDescent="0.4"/>
    <row r="969" ht="20.25" customHeight="1" x14ac:dyDescent="0.4"/>
    <row r="970" ht="20.25" customHeight="1" x14ac:dyDescent="0.4"/>
    <row r="971" ht="20.25" customHeight="1" x14ac:dyDescent="0.4"/>
    <row r="972" ht="20.25" customHeight="1" x14ac:dyDescent="0.4"/>
    <row r="973" ht="20.25" customHeight="1" x14ac:dyDescent="0.4"/>
    <row r="974" ht="20.25" customHeight="1" x14ac:dyDescent="0.4"/>
    <row r="975" ht="20.25" customHeight="1" x14ac:dyDescent="0.4"/>
    <row r="976" ht="20.25" customHeight="1" x14ac:dyDescent="0.4"/>
    <row r="977" ht="20.25" customHeight="1" x14ac:dyDescent="0.4"/>
    <row r="978" ht="20.25" customHeight="1" x14ac:dyDescent="0.4"/>
    <row r="979" ht="20.25" customHeight="1" x14ac:dyDescent="0.4"/>
    <row r="980" ht="20.25" customHeight="1" x14ac:dyDescent="0.4"/>
    <row r="981" ht="20.25" customHeight="1" x14ac:dyDescent="0.4"/>
    <row r="982" ht="20.25" customHeight="1" x14ac:dyDescent="0.4"/>
    <row r="983" ht="20.25" customHeight="1" x14ac:dyDescent="0.4"/>
    <row r="984" ht="20.25" customHeight="1" x14ac:dyDescent="0.4"/>
    <row r="985" ht="20.25" customHeight="1" x14ac:dyDescent="0.4"/>
    <row r="986" ht="20.25" customHeight="1" x14ac:dyDescent="0.4"/>
    <row r="987" ht="20.25" customHeight="1" x14ac:dyDescent="0.4"/>
    <row r="988" ht="20.25" customHeight="1" x14ac:dyDescent="0.4"/>
    <row r="989" ht="20.25" customHeight="1" x14ac:dyDescent="0.4"/>
    <row r="990" ht="20.25" customHeight="1" x14ac:dyDescent="0.4"/>
    <row r="991" ht="20.25" customHeight="1" x14ac:dyDescent="0.4"/>
    <row r="992" ht="20.25" customHeight="1" x14ac:dyDescent="0.4"/>
    <row r="993" ht="20.25" customHeight="1" x14ac:dyDescent="0.4"/>
    <row r="994" ht="20.25" customHeight="1" x14ac:dyDescent="0.4"/>
  </sheetData>
  <mergeCells count="13">
    <mergeCell ref="D2:G5"/>
    <mergeCell ref="D30:F34"/>
    <mergeCell ref="J2:Q5"/>
    <mergeCell ref="D36:F38"/>
    <mergeCell ref="D13:F14"/>
    <mergeCell ref="D17:F19"/>
    <mergeCell ref="D27:F29"/>
    <mergeCell ref="D15:F16"/>
    <mergeCell ref="D20:F22"/>
    <mergeCell ref="D24:F25"/>
    <mergeCell ref="J8:K8"/>
    <mergeCell ref="M8:Q8"/>
    <mergeCell ref="D9:F12"/>
  </mergeCells>
  <hyperlinks>
    <hyperlink ref="D30" r:id="rId1" xr:uid="{00000000-0004-0000-0000-000000000000}"/>
    <hyperlink ref="E30" r:id="rId2" display="http://whatifmath.org/contact-us/" xr:uid="{00000000-0004-0000-0000-000001000000}"/>
    <hyperlink ref="F30" r:id="rId3" display="http://whatifmath.org/contact-us/" xr:uid="{00000000-0004-0000-0000-000002000000}"/>
    <hyperlink ref="D31" r:id="rId4" display="http://whatifmath.org/contact-us/" xr:uid="{00000000-0004-0000-0000-000003000000}"/>
    <hyperlink ref="E31" r:id="rId5" display="http://whatifmath.org/contact-us/" xr:uid="{00000000-0004-0000-0000-000004000000}"/>
    <hyperlink ref="F31" r:id="rId6" display="http://whatifmath.org/contact-us/" xr:uid="{00000000-0004-0000-0000-000005000000}"/>
    <hyperlink ref="D32" r:id="rId7" display="http://whatifmath.org/contact-us/" xr:uid="{00000000-0004-0000-0000-000006000000}"/>
    <hyperlink ref="E32" r:id="rId8" display="http://whatifmath.org/contact-us/" xr:uid="{00000000-0004-0000-0000-000007000000}"/>
    <hyperlink ref="F32" r:id="rId9" display="http://whatifmath.org/contact-us/" xr:uid="{00000000-0004-0000-0000-000008000000}"/>
    <hyperlink ref="D33" r:id="rId10" display="http://whatifmath.org/contact-us/" xr:uid="{00000000-0004-0000-0000-000009000000}"/>
    <hyperlink ref="E33" r:id="rId11" display="http://whatifmath.org/contact-us/" xr:uid="{00000000-0004-0000-0000-00000A000000}"/>
    <hyperlink ref="F33" r:id="rId12" display="http://whatifmath.org/contact-us/" xr:uid="{00000000-0004-0000-0000-00000B000000}"/>
    <hyperlink ref="D34" r:id="rId13" display="http://whatifmath.org/contact-us/" xr:uid="{00000000-0004-0000-0000-00000C000000}"/>
    <hyperlink ref="E34" r:id="rId14" display="http://whatifmath.org/contact-us/" xr:uid="{00000000-0004-0000-0000-00000D000000}"/>
    <hyperlink ref="F34" r:id="rId15" display="http://whatifmath.org/contact-us/" xr:uid="{00000000-0004-0000-0000-00000E000000}"/>
    <hyperlink ref="D39:F39" r:id="rId16" display="Burn Math Class by Jason Wilkes" xr:uid="{00000000-0004-0000-0000-00000F000000}"/>
  </hyperlinks>
  <pageMargins left="0.75" right="0.75" top="1" bottom="1" header="0.5" footer="0.5"/>
  <pageSetup orientation="portrait"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P992"/>
  <sheetViews>
    <sheetView showGridLines="0" workbookViewId="0">
      <selection activeCell="G21" sqref="G21"/>
    </sheetView>
  </sheetViews>
  <sheetFormatPr defaultColWidth="12" defaultRowHeight="18" customHeight="1" x14ac:dyDescent="0.4"/>
  <cols>
    <col min="1" max="2" width="3" style="4" customWidth="1"/>
    <col min="3" max="3" width="6" style="4" customWidth="1"/>
    <col min="4" max="5" width="12" style="4"/>
    <col min="6" max="6" width="11.625" style="4" customWidth="1"/>
    <col min="7" max="9" width="4.125" style="4" customWidth="1"/>
    <col min="10" max="10" width="9.25" style="4" customWidth="1"/>
    <col min="11" max="11" width="8.5" style="4" customWidth="1"/>
    <col min="12" max="12" width="6" style="4" customWidth="1"/>
    <col min="13" max="13" width="11.625" style="27" customWidth="1"/>
    <col min="14" max="14" width="11.625" style="4" customWidth="1"/>
    <col min="15" max="15" width="14.75" style="30" customWidth="1"/>
    <col min="16" max="16" width="16.5" style="34" customWidth="1"/>
    <col min="17" max="18" width="17" style="4" customWidth="1"/>
    <col min="19" max="19" width="6" style="4" customWidth="1"/>
    <col min="20" max="20" width="4.75" style="4" customWidth="1"/>
    <col min="21" max="42" width="6" style="4" customWidth="1"/>
    <col min="43" max="43" width="4.125" style="4" customWidth="1"/>
    <col min="44" max="16384" width="12" style="4"/>
  </cols>
  <sheetData>
    <row r="1" spans="1:42" ht="18" customHeight="1" x14ac:dyDescent="0.4">
      <c r="A1" s="1"/>
      <c r="B1" s="1"/>
      <c r="C1" s="1"/>
      <c r="D1" s="2"/>
      <c r="E1" s="2"/>
      <c r="F1" s="2"/>
      <c r="G1" s="2"/>
      <c r="H1" s="2"/>
      <c r="I1" s="2"/>
      <c r="J1" s="2"/>
      <c r="K1" s="2"/>
      <c r="L1" s="2"/>
      <c r="M1" s="25"/>
      <c r="N1" s="2"/>
      <c r="O1" s="28"/>
      <c r="P1" s="32"/>
      <c r="Q1" s="2"/>
      <c r="R1" s="2"/>
      <c r="S1" s="2"/>
      <c r="T1" s="2"/>
      <c r="U1" s="3"/>
      <c r="V1" s="3"/>
      <c r="W1" s="3"/>
      <c r="X1" s="3"/>
      <c r="Y1" s="3"/>
      <c r="Z1" s="3"/>
      <c r="AA1" s="3"/>
      <c r="AB1" s="3"/>
      <c r="AC1" s="3"/>
      <c r="AD1" s="3"/>
      <c r="AE1" s="3"/>
      <c r="AF1" s="3"/>
      <c r="AG1" s="3"/>
      <c r="AH1" s="3"/>
      <c r="AI1" s="3"/>
      <c r="AJ1" s="3"/>
      <c r="AK1" s="3"/>
      <c r="AL1" s="3"/>
      <c r="AM1" s="3"/>
      <c r="AN1" s="3"/>
      <c r="AO1" s="3"/>
      <c r="AP1" s="3"/>
    </row>
    <row r="2" spans="1:42" ht="18" customHeight="1" x14ac:dyDescent="0.4">
      <c r="A2" s="5"/>
      <c r="B2" s="5"/>
      <c r="C2" s="5"/>
      <c r="D2" s="62" t="s">
        <v>22</v>
      </c>
      <c r="E2" s="62"/>
      <c r="F2" s="62"/>
      <c r="G2" s="62"/>
      <c r="H2" s="6"/>
      <c r="I2" s="6"/>
      <c r="J2" s="64" t="s">
        <v>12</v>
      </c>
      <c r="K2" s="64"/>
      <c r="L2" s="64"/>
      <c r="M2" s="64"/>
      <c r="N2" s="64"/>
      <c r="O2" s="64"/>
      <c r="P2" s="64"/>
      <c r="Q2" s="64"/>
      <c r="R2" s="58"/>
      <c r="S2" s="6"/>
      <c r="T2" s="2"/>
      <c r="U2" s="3"/>
      <c r="V2" s="3"/>
      <c r="W2" s="3"/>
      <c r="X2" s="3"/>
      <c r="Y2" s="3"/>
      <c r="Z2" s="3"/>
      <c r="AA2" s="3"/>
      <c r="AB2" s="3"/>
      <c r="AC2" s="3"/>
      <c r="AD2" s="3"/>
      <c r="AE2" s="3"/>
      <c r="AF2" s="3"/>
      <c r="AG2" s="3"/>
      <c r="AH2" s="3"/>
      <c r="AI2" s="3"/>
      <c r="AJ2" s="3"/>
      <c r="AK2" s="3"/>
      <c r="AL2" s="3"/>
      <c r="AM2" s="3"/>
      <c r="AN2" s="3"/>
      <c r="AO2" s="3"/>
      <c r="AP2" s="3"/>
    </row>
    <row r="3" spans="1:42" ht="18" customHeight="1" x14ac:dyDescent="0.4">
      <c r="A3" s="5"/>
      <c r="B3" s="5"/>
      <c r="C3" s="5"/>
      <c r="D3" s="62"/>
      <c r="E3" s="62"/>
      <c r="F3" s="62"/>
      <c r="G3" s="62"/>
      <c r="H3" s="6"/>
      <c r="I3" s="6"/>
      <c r="J3" s="64"/>
      <c r="K3" s="64"/>
      <c r="L3" s="64"/>
      <c r="M3" s="64"/>
      <c r="N3" s="64"/>
      <c r="O3" s="64"/>
      <c r="P3" s="64"/>
      <c r="Q3" s="64"/>
      <c r="R3" s="58"/>
      <c r="S3" s="6"/>
      <c r="T3" s="2"/>
      <c r="U3" s="3"/>
      <c r="V3" s="3"/>
      <c r="W3" s="3"/>
      <c r="X3" s="3"/>
      <c r="Y3" s="3"/>
      <c r="Z3" s="3"/>
      <c r="AA3" s="3"/>
      <c r="AB3" s="3"/>
      <c r="AC3" s="3"/>
      <c r="AD3" s="3"/>
      <c r="AE3" s="3"/>
      <c r="AF3" s="3"/>
      <c r="AG3" s="3"/>
      <c r="AH3" s="3"/>
      <c r="AI3" s="3"/>
      <c r="AJ3" s="3"/>
      <c r="AK3" s="3"/>
      <c r="AL3" s="3"/>
      <c r="AM3" s="3"/>
      <c r="AN3" s="3"/>
      <c r="AO3" s="3"/>
      <c r="AP3" s="3"/>
    </row>
    <row r="4" spans="1:42" ht="18" customHeight="1" x14ac:dyDescent="0.4">
      <c r="A4" s="5"/>
      <c r="B4" s="5"/>
      <c r="C4" s="5"/>
      <c r="D4" s="62"/>
      <c r="E4" s="62"/>
      <c r="F4" s="62"/>
      <c r="G4" s="62"/>
      <c r="H4" s="6"/>
      <c r="I4" s="6"/>
      <c r="J4" s="64"/>
      <c r="K4" s="64"/>
      <c r="L4" s="64"/>
      <c r="M4" s="64"/>
      <c r="N4" s="64"/>
      <c r="O4" s="64"/>
      <c r="P4" s="64"/>
      <c r="Q4" s="64"/>
      <c r="R4" s="58"/>
      <c r="S4" s="6"/>
      <c r="T4" s="2"/>
      <c r="U4" s="3"/>
      <c r="V4" s="3"/>
      <c r="W4" s="3"/>
      <c r="X4" s="3"/>
      <c r="Y4" s="3"/>
      <c r="Z4" s="3"/>
      <c r="AA4" s="3"/>
      <c r="AB4" s="3"/>
      <c r="AC4" s="3"/>
      <c r="AD4" s="3"/>
      <c r="AE4" s="3"/>
      <c r="AF4" s="3"/>
      <c r="AG4" s="3"/>
      <c r="AH4" s="3"/>
      <c r="AI4" s="3"/>
      <c r="AJ4" s="3"/>
      <c r="AK4" s="3"/>
      <c r="AL4" s="3"/>
      <c r="AM4" s="3"/>
      <c r="AN4" s="3"/>
      <c r="AO4" s="3"/>
      <c r="AP4" s="3"/>
    </row>
    <row r="5" spans="1:42" ht="18" customHeight="1" x14ac:dyDescent="0.4">
      <c r="A5" s="5"/>
      <c r="B5" s="5"/>
      <c r="C5" s="5"/>
      <c r="D5" s="62"/>
      <c r="E5" s="62"/>
      <c r="F5" s="62"/>
      <c r="G5" s="62"/>
      <c r="H5" s="6"/>
      <c r="I5" s="6"/>
      <c r="J5" s="64"/>
      <c r="K5" s="64"/>
      <c r="L5" s="64"/>
      <c r="M5" s="64"/>
      <c r="N5" s="64"/>
      <c r="O5" s="64"/>
      <c r="P5" s="64"/>
      <c r="Q5" s="64"/>
      <c r="R5" s="58"/>
      <c r="S5" s="6"/>
      <c r="T5" s="2"/>
      <c r="U5" s="3"/>
      <c r="V5" s="3"/>
      <c r="W5" s="3"/>
      <c r="X5" s="3"/>
      <c r="Y5" s="3"/>
      <c r="Z5" s="3"/>
      <c r="AA5" s="3"/>
      <c r="AB5" s="3"/>
      <c r="AC5" s="3"/>
      <c r="AD5" s="3"/>
      <c r="AE5" s="3"/>
      <c r="AF5" s="3"/>
      <c r="AG5" s="3"/>
      <c r="AH5" s="3"/>
      <c r="AI5" s="3"/>
      <c r="AJ5" s="3"/>
      <c r="AK5" s="3"/>
      <c r="AL5" s="3"/>
      <c r="AM5" s="3"/>
      <c r="AN5" s="3"/>
      <c r="AO5" s="3"/>
      <c r="AP5" s="3"/>
    </row>
    <row r="6" spans="1:42" ht="18" customHeight="1" x14ac:dyDescent="0.4">
      <c r="A6" s="7"/>
      <c r="B6" s="7"/>
      <c r="C6" s="7"/>
      <c r="D6" s="7"/>
      <c r="E6" s="7"/>
      <c r="F6" s="7"/>
      <c r="G6" s="7"/>
      <c r="H6" s="7"/>
      <c r="I6" s="7"/>
      <c r="J6" s="7"/>
      <c r="K6" s="7"/>
      <c r="L6" s="7"/>
      <c r="M6" s="26"/>
      <c r="N6" s="7"/>
      <c r="O6" s="29"/>
      <c r="P6" s="33"/>
      <c r="Q6" s="7"/>
      <c r="R6" s="7"/>
      <c r="S6" s="7"/>
      <c r="T6" s="2"/>
      <c r="U6" s="3"/>
      <c r="V6" s="3"/>
      <c r="W6" s="3"/>
      <c r="X6" s="3"/>
      <c r="Y6" s="3"/>
      <c r="Z6" s="3"/>
      <c r="AA6" s="3"/>
      <c r="AB6" s="3"/>
      <c r="AC6" s="3"/>
      <c r="AD6" s="3"/>
      <c r="AE6" s="3"/>
      <c r="AF6" s="3"/>
      <c r="AG6" s="3"/>
      <c r="AH6" s="3"/>
      <c r="AI6" s="3"/>
      <c r="AJ6" s="3"/>
      <c r="AK6" s="3"/>
      <c r="AL6" s="3"/>
      <c r="AM6" s="3"/>
      <c r="AN6" s="3"/>
      <c r="AO6" s="3"/>
      <c r="AP6" s="3"/>
    </row>
    <row r="7" spans="1:42" ht="25.35" customHeight="1" x14ac:dyDescent="0.4">
      <c r="A7" s="2"/>
      <c r="B7" s="6"/>
      <c r="C7" s="6"/>
      <c r="D7" s="6"/>
      <c r="E7" s="6"/>
      <c r="F7" s="6"/>
      <c r="G7" s="6"/>
      <c r="T7" s="2"/>
      <c r="U7" s="3"/>
      <c r="V7" s="3"/>
      <c r="W7" s="3"/>
      <c r="X7" s="3"/>
      <c r="Y7" s="3"/>
      <c r="Z7" s="3"/>
      <c r="AA7" s="3"/>
      <c r="AB7" s="3"/>
      <c r="AC7" s="3"/>
      <c r="AD7" s="3"/>
      <c r="AE7" s="3"/>
      <c r="AF7" s="3"/>
      <c r="AG7" s="3"/>
      <c r="AH7" s="3"/>
      <c r="AI7" s="3"/>
      <c r="AJ7" s="3"/>
      <c r="AK7" s="3"/>
      <c r="AL7" s="3"/>
      <c r="AM7" s="3"/>
      <c r="AN7" s="3"/>
      <c r="AO7" s="3"/>
      <c r="AP7" s="3"/>
    </row>
    <row r="8" spans="1:42" ht="25.35" customHeight="1" thickBot="1" x14ac:dyDescent="0.45">
      <c r="A8" s="2"/>
      <c r="B8" s="6"/>
      <c r="C8" s="10">
        <v>0</v>
      </c>
      <c r="D8" s="65" t="s">
        <v>13</v>
      </c>
      <c r="E8" s="65"/>
      <c r="F8" s="65"/>
      <c r="G8" s="6"/>
      <c r="I8" s="8"/>
      <c r="J8" s="15" t="s">
        <v>11</v>
      </c>
      <c r="K8" s="8"/>
      <c r="L8" s="8"/>
      <c r="M8" s="36" t="s">
        <v>0</v>
      </c>
      <c r="N8" s="8"/>
      <c r="O8" s="31"/>
      <c r="P8" s="35"/>
      <c r="Q8" s="8"/>
      <c r="R8" s="8"/>
      <c r="S8" s="8"/>
      <c r="T8" s="2"/>
      <c r="U8" s="9"/>
      <c r="V8" s="9"/>
      <c r="W8" s="9"/>
      <c r="X8" s="9"/>
      <c r="Y8" s="9"/>
      <c r="Z8" s="9"/>
      <c r="AA8" s="9"/>
      <c r="AB8" s="9"/>
      <c r="AC8" s="9"/>
      <c r="AD8" s="9"/>
      <c r="AE8" s="9"/>
      <c r="AF8" s="9"/>
      <c r="AG8" s="9"/>
      <c r="AH8" s="9"/>
      <c r="AI8" s="9"/>
      <c r="AJ8" s="9"/>
      <c r="AK8" s="9"/>
      <c r="AL8" s="9"/>
      <c r="AM8" s="9"/>
      <c r="AN8" s="9"/>
      <c r="AO8" s="9"/>
      <c r="AP8" s="3"/>
    </row>
    <row r="9" spans="1:42" ht="20.25" customHeight="1" thickBot="1" x14ac:dyDescent="0.45">
      <c r="A9" s="2"/>
      <c r="B9" s="10"/>
      <c r="C9" s="12"/>
      <c r="D9" s="65"/>
      <c r="E9" s="65"/>
      <c r="F9" s="65"/>
      <c r="G9" s="11"/>
      <c r="I9" s="8"/>
      <c r="J9" s="55" t="s">
        <v>10</v>
      </c>
      <c r="K9" s="56">
        <v>1</v>
      </c>
      <c r="L9" s="8"/>
      <c r="M9" s="46" t="s">
        <v>1</v>
      </c>
      <c r="N9" s="47" t="s">
        <v>5</v>
      </c>
      <c r="O9" s="48" t="s">
        <v>6</v>
      </c>
      <c r="P9" s="49" t="s">
        <v>7</v>
      </c>
      <c r="Q9" s="50" t="s">
        <v>8</v>
      </c>
      <c r="R9" s="59"/>
      <c r="S9" s="8"/>
      <c r="T9" s="2"/>
      <c r="U9" s="9"/>
      <c r="V9" s="9"/>
      <c r="W9" s="9"/>
      <c r="X9" s="9"/>
      <c r="Y9" s="9"/>
      <c r="Z9" s="9"/>
      <c r="AA9" s="9"/>
      <c r="AB9" s="9"/>
      <c r="AC9" s="9"/>
      <c r="AD9" s="9"/>
      <c r="AE9" s="9"/>
      <c r="AF9" s="9"/>
      <c r="AG9" s="9"/>
      <c r="AH9" s="9"/>
      <c r="AI9" s="9"/>
      <c r="AJ9" s="9"/>
      <c r="AK9" s="9"/>
      <c r="AL9" s="9"/>
      <c r="AM9" s="9"/>
      <c r="AN9" s="9"/>
      <c r="AO9" s="9"/>
      <c r="AP9" s="3"/>
    </row>
    <row r="10" spans="1:42" ht="20.25" customHeight="1" x14ac:dyDescent="0.4">
      <c r="A10" s="2"/>
      <c r="B10" s="12"/>
      <c r="C10" s="13"/>
      <c r="D10" s="65"/>
      <c r="E10" s="65"/>
      <c r="F10" s="65"/>
      <c r="G10" s="11"/>
      <c r="I10" s="8"/>
      <c r="J10" s="51" t="s">
        <v>9</v>
      </c>
      <c r="K10" s="52">
        <v>1</v>
      </c>
      <c r="L10" s="8"/>
      <c r="M10" s="37">
        <f>K10</f>
        <v>1</v>
      </c>
      <c r="N10" s="57">
        <f t="shared" ref="N10:N73" si="0">K$9/M10</f>
        <v>1</v>
      </c>
      <c r="O10" s="43">
        <f>N10</f>
        <v>1</v>
      </c>
      <c r="P10" s="44">
        <f>O10*4</f>
        <v>4</v>
      </c>
      <c r="Q10" s="45"/>
      <c r="R10" s="24"/>
      <c r="T10" s="2"/>
      <c r="U10" s="9"/>
      <c r="V10" s="9"/>
      <c r="W10" s="9"/>
      <c r="X10" s="9"/>
      <c r="Y10" s="9"/>
      <c r="Z10" s="9"/>
      <c r="AA10" s="9"/>
      <c r="AB10" s="9"/>
      <c r="AC10" s="9"/>
      <c r="AD10" s="9"/>
      <c r="AE10" s="9"/>
      <c r="AF10" s="9"/>
      <c r="AG10" s="9"/>
      <c r="AH10" s="9"/>
      <c r="AI10" s="9"/>
      <c r="AJ10" s="9"/>
      <c r="AK10" s="9"/>
      <c r="AL10" s="9"/>
      <c r="AM10" s="9"/>
      <c r="AN10" s="9"/>
      <c r="AO10" s="9"/>
      <c r="AP10" s="3"/>
    </row>
    <row r="11" spans="1:42" ht="20.25" customHeight="1" thickBot="1" x14ac:dyDescent="0.45">
      <c r="A11" s="2"/>
      <c r="B11" s="10"/>
      <c r="C11" s="12"/>
      <c r="D11" s="65"/>
      <c r="E11" s="65"/>
      <c r="F11" s="65"/>
      <c r="G11" s="11"/>
      <c r="I11" s="8"/>
      <c r="J11" s="53" t="s">
        <v>4</v>
      </c>
      <c r="K11" s="54">
        <v>2</v>
      </c>
      <c r="L11" s="8"/>
      <c r="M11" s="38">
        <f t="shared" ref="M11:M74" si="1">M10+K$11</f>
        <v>3</v>
      </c>
      <c r="N11" s="39">
        <f t="shared" si="0"/>
        <v>0.33333333333333331</v>
      </c>
      <c r="O11" s="42">
        <f>O10-N11</f>
        <v>0.66666666666666674</v>
      </c>
      <c r="P11" s="40">
        <f t="shared" ref="P11:P74" si="2">O11*4</f>
        <v>2.666666666666667</v>
      </c>
      <c r="Q11" s="40">
        <f>AVERAGE(P11,P10)</f>
        <v>3.3333333333333335</v>
      </c>
      <c r="R11" s="60"/>
      <c r="T11" s="2"/>
      <c r="U11" s="9"/>
      <c r="V11" s="9"/>
      <c r="W11" s="9"/>
      <c r="X11" s="9"/>
      <c r="Y11" s="9"/>
      <c r="Z11" s="9"/>
      <c r="AA11" s="9"/>
      <c r="AB11" s="9"/>
      <c r="AC11" s="9"/>
      <c r="AD11" s="9"/>
      <c r="AE11" s="9"/>
      <c r="AF11" s="9"/>
      <c r="AG11" s="9"/>
      <c r="AH11" s="9"/>
      <c r="AI11" s="9"/>
      <c r="AJ11" s="9"/>
      <c r="AK11" s="9"/>
      <c r="AL11" s="9"/>
      <c r="AM11" s="9"/>
      <c r="AN11" s="9"/>
      <c r="AO11" s="9"/>
      <c r="AP11" s="3"/>
    </row>
    <row r="12" spans="1:42" ht="20.25" customHeight="1" x14ac:dyDescent="0.4">
      <c r="A12" s="2"/>
      <c r="B12" s="12"/>
      <c r="C12" s="10">
        <v>1</v>
      </c>
      <c r="D12" s="66" t="s">
        <v>14</v>
      </c>
      <c r="E12" s="66"/>
      <c r="F12" s="66"/>
      <c r="G12" s="11"/>
      <c r="I12" s="8"/>
      <c r="L12" s="8"/>
      <c r="M12" s="38">
        <f t="shared" si="1"/>
        <v>5</v>
      </c>
      <c r="N12" s="39">
        <f t="shared" si="0"/>
        <v>0.2</v>
      </c>
      <c r="O12" s="42">
        <f>O11+N12</f>
        <v>0.8666666666666667</v>
      </c>
      <c r="P12" s="40">
        <f t="shared" si="2"/>
        <v>3.4666666666666668</v>
      </c>
      <c r="Q12" s="41"/>
      <c r="R12" s="24"/>
      <c r="T12" s="2"/>
      <c r="U12" s="9"/>
      <c r="V12" s="9"/>
      <c r="W12" s="9"/>
      <c r="X12" s="9"/>
      <c r="Y12" s="9"/>
      <c r="Z12" s="9"/>
      <c r="AA12" s="9"/>
      <c r="AB12" s="9"/>
      <c r="AC12" s="9"/>
      <c r="AD12" s="9"/>
      <c r="AE12" s="9"/>
      <c r="AF12" s="9"/>
      <c r="AG12" s="9"/>
      <c r="AH12" s="9"/>
      <c r="AI12" s="9"/>
      <c r="AJ12" s="9"/>
      <c r="AK12" s="9"/>
      <c r="AL12" s="9"/>
      <c r="AM12" s="9"/>
      <c r="AN12" s="9"/>
      <c r="AO12" s="9"/>
      <c r="AP12" s="3"/>
    </row>
    <row r="13" spans="1:42" ht="20.25" customHeight="1" x14ac:dyDescent="0.4">
      <c r="A13" s="2"/>
      <c r="B13" s="12"/>
      <c r="C13" s="12"/>
      <c r="D13" s="66"/>
      <c r="E13" s="66"/>
      <c r="F13" s="66"/>
      <c r="G13" s="11"/>
      <c r="I13" s="8"/>
      <c r="L13" s="8"/>
      <c r="M13" s="38">
        <f t="shared" si="1"/>
        <v>7</v>
      </c>
      <c r="N13" s="39">
        <f t="shared" si="0"/>
        <v>0.14285714285714285</v>
      </c>
      <c r="O13" s="42">
        <f t="shared" ref="O13" si="3">O12-N13</f>
        <v>0.7238095238095239</v>
      </c>
      <c r="P13" s="40">
        <f t="shared" si="2"/>
        <v>2.8952380952380956</v>
      </c>
      <c r="Q13" s="40">
        <f t="shared" ref="Q13" si="4">AVERAGE(P13,P12)</f>
        <v>3.1809523809523812</v>
      </c>
      <c r="R13" s="60"/>
      <c r="T13" s="2"/>
      <c r="U13" s="9"/>
      <c r="V13" s="9"/>
      <c r="W13" s="9"/>
      <c r="X13" s="9"/>
      <c r="Y13" s="9"/>
      <c r="Z13" s="9"/>
      <c r="AA13" s="9"/>
      <c r="AB13" s="9"/>
      <c r="AC13" s="9"/>
      <c r="AD13" s="9"/>
      <c r="AE13" s="9"/>
      <c r="AF13" s="9"/>
      <c r="AG13" s="9"/>
      <c r="AH13" s="9"/>
      <c r="AI13" s="9"/>
      <c r="AJ13" s="9"/>
      <c r="AK13" s="9"/>
      <c r="AL13" s="9"/>
      <c r="AM13" s="9"/>
      <c r="AN13" s="9"/>
      <c r="AO13" s="9"/>
      <c r="AP13" s="3"/>
    </row>
    <row r="14" spans="1:42" ht="20.25" customHeight="1" x14ac:dyDescent="0.4">
      <c r="A14" s="2"/>
      <c r="B14" s="12"/>
      <c r="C14" s="10">
        <v>2</v>
      </c>
      <c r="D14" s="66" t="s">
        <v>19</v>
      </c>
      <c r="E14" s="66"/>
      <c r="F14" s="66"/>
      <c r="G14" s="14"/>
      <c r="M14" s="38">
        <f t="shared" si="1"/>
        <v>9</v>
      </c>
      <c r="N14" s="39">
        <f t="shared" si="0"/>
        <v>0.1111111111111111</v>
      </c>
      <c r="O14" s="42">
        <f t="shared" ref="O14" si="5">O13+N14</f>
        <v>0.83492063492063506</v>
      </c>
      <c r="P14" s="40">
        <f t="shared" si="2"/>
        <v>3.3396825396825403</v>
      </c>
      <c r="Q14" s="41"/>
      <c r="R14" s="24"/>
      <c r="T14" s="2"/>
      <c r="U14" s="9"/>
      <c r="V14" s="9"/>
      <c r="W14" s="9"/>
      <c r="X14" s="9"/>
      <c r="Y14" s="9"/>
      <c r="Z14" s="9"/>
      <c r="AA14" s="9"/>
      <c r="AB14" s="9"/>
      <c r="AC14" s="9"/>
      <c r="AD14" s="9"/>
      <c r="AE14" s="9"/>
      <c r="AF14" s="9"/>
      <c r="AG14" s="9"/>
      <c r="AH14" s="9"/>
      <c r="AI14" s="9"/>
      <c r="AJ14" s="9"/>
      <c r="AK14" s="9"/>
      <c r="AL14" s="9"/>
      <c r="AM14" s="9"/>
      <c r="AN14" s="9"/>
      <c r="AO14" s="9"/>
      <c r="AP14" s="3"/>
    </row>
    <row r="15" spans="1:42" ht="20.25" customHeight="1" x14ac:dyDescent="0.4">
      <c r="A15" s="2"/>
      <c r="B15" s="12"/>
      <c r="C15" s="10"/>
      <c r="D15" s="66"/>
      <c r="E15" s="66"/>
      <c r="F15" s="66"/>
      <c r="G15" s="14"/>
      <c r="M15" s="38">
        <f t="shared" si="1"/>
        <v>11</v>
      </c>
      <c r="N15" s="39">
        <f t="shared" si="0"/>
        <v>9.0909090909090912E-2</v>
      </c>
      <c r="O15" s="42">
        <f t="shared" ref="O15" si="6">O14-N15</f>
        <v>0.74401154401154412</v>
      </c>
      <c r="P15" s="40">
        <f t="shared" si="2"/>
        <v>2.9760461760461765</v>
      </c>
      <c r="Q15" s="40">
        <f t="shared" ref="Q15" si="7">AVERAGE(P15,P14)</f>
        <v>3.1578643578643586</v>
      </c>
      <c r="R15" s="60"/>
      <c r="T15" s="2"/>
      <c r="U15" s="9"/>
      <c r="V15" s="9"/>
      <c r="W15" s="9"/>
      <c r="X15" s="9"/>
      <c r="Y15" s="9"/>
      <c r="Z15" s="9"/>
      <c r="AA15" s="9"/>
      <c r="AB15" s="9"/>
      <c r="AC15" s="9"/>
      <c r="AD15" s="9"/>
      <c r="AE15" s="9"/>
      <c r="AF15" s="9"/>
      <c r="AG15" s="9"/>
      <c r="AH15" s="9"/>
      <c r="AI15" s="9"/>
      <c r="AJ15" s="9"/>
      <c r="AK15" s="9"/>
      <c r="AL15" s="9"/>
      <c r="AM15" s="9"/>
      <c r="AN15" s="9"/>
      <c r="AO15" s="9"/>
      <c r="AP15" s="3"/>
    </row>
    <row r="16" spans="1:42" ht="20.25" customHeight="1" x14ac:dyDescent="0.4">
      <c r="A16" s="2"/>
      <c r="B16" s="12"/>
      <c r="C16" s="10">
        <v>3</v>
      </c>
      <c r="D16" s="66" t="s">
        <v>20</v>
      </c>
      <c r="E16" s="66"/>
      <c r="F16" s="66"/>
      <c r="G16" s="11"/>
      <c r="M16" s="38">
        <f t="shared" si="1"/>
        <v>13</v>
      </c>
      <c r="N16" s="39">
        <f t="shared" si="0"/>
        <v>7.6923076923076927E-2</v>
      </c>
      <c r="O16" s="42">
        <f t="shared" ref="O16" si="8">O15+N16</f>
        <v>0.82093462093462111</v>
      </c>
      <c r="P16" s="40">
        <f t="shared" si="2"/>
        <v>3.2837384837384844</v>
      </c>
      <c r="Q16" s="41"/>
      <c r="R16" s="24"/>
      <c r="T16" s="2"/>
      <c r="U16" s="9"/>
      <c r="V16" s="9"/>
      <c r="W16" s="9"/>
      <c r="X16" s="9"/>
      <c r="Y16" s="9"/>
      <c r="Z16" s="9"/>
      <c r="AA16" s="9"/>
      <c r="AB16" s="9"/>
      <c r="AC16" s="9"/>
      <c r="AD16" s="9"/>
      <c r="AE16" s="9"/>
      <c r="AF16" s="9"/>
      <c r="AG16" s="9"/>
      <c r="AH16" s="9"/>
      <c r="AI16" s="9"/>
      <c r="AJ16" s="9"/>
      <c r="AK16" s="9"/>
      <c r="AL16" s="9"/>
      <c r="AM16" s="9"/>
      <c r="AN16" s="9"/>
      <c r="AO16" s="9"/>
      <c r="AP16" s="3"/>
    </row>
    <row r="17" spans="1:42" ht="20.25" customHeight="1" x14ac:dyDescent="0.4">
      <c r="A17" s="2"/>
      <c r="B17" s="17"/>
      <c r="C17" s="10"/>
      <c r="D17" s="66"/>
      <c r="E17" s="66"/>
      <c r="F17" s="66"/>
      <c r="G17" s="11"/>
      <c r="M17" s="38">
        <f t="shared" si="1"/>
        <v>15</v>
      </c>
      <c r="N17" s="39">
        <f t="shared" si="0"/>
        <v>6.6666666666666666E-2</v>
      </c>
      <c r="O17" s="42">
        <f t="shared" ref="O17" si="9">O16-N17</f>
        <v>0.75426795426795445</v>
      </c>
      <c r="P17" s="40">
        <f t="shared" si="2"/>
        <v>3.0170718170718178</v>
      </c>
      <c r="Q17" s="40">
        <f t="shared" ref="Q17" si="10">AVERAGE(P17,P16)</f>
        <v>3.1504051504051511</v>
      </c>
      <c r="R17" s="60"/>
      <c r="T17" s="2"/>
      <c r="U17" s="9"/>
      <c r="V17" s="9"/>
      <c r="W17" s="9"/>
      <c r="X17" s="9"/>
      <c r="Y17" s="9"/>
      <c r="Z17" s="9"/>
      <c r="AA17" s="9"/>
      <c r="AB17" s="9"/>
      <c r="AC17" s="9"/>
      <c r="AD17" s="9"/>
      <c r="AE17" s="9"/>
      <c r="AF17" s="9"/>
      <c r="AG17" s="9"/>
      <c r="AH17" s="9"/>
      <c r="AI17" s="9"/>
      <c r="AJ17" s="9"/>
      <c r="AK17" s="9"/>
      <c r="AL17" s="9"/>
      <c r="AM17" s="9"/>
      <c r="AN17" s="9"/>
      <c r="AO17" s="9"/>
      <c r="AP17" s="3"/>
    </row>
    <row r="18" spans="1:42" ht="20.25" customHeight="1" x14ac:dyDescent="0.4">
      <c r="A18" s="2"/>
      <c r="B18" s="12"/>
      <c r="C18" s="10"/>
      <c r="D18" s="66"/>
      <c r="E18" s="66"/>
      <c r="F18" s="66"/>
      <c r="G18" s="11"/>
      <c r="M18" s="38">
        <f t="shared" si="1"/>
        <v>17</v>
      </c>
      <c r="N18" s="39">
        <f t="shared" si="0"/>
        <v>5.8823529411764705E-2</v>
      </c>
      <c r="O18" s="42">
        <f t="shared" ref="O18" si="11">O17+N18</f>
        <v>0.81309148367971917</v>
      </c>
      <c r="P18" s="40">
        <f t="shared" si="2"/>
        <v>3.2523659347188767</v>
      </c>
      <c r="Q18" s="41"/>
      <c r="R18" s="24"/>
      <c r="T18" s="2"/>
      <c r="U18" s="9"/>
      <c r="V18" s="9"/>
      <c r="W18" s="9"/>
      <c r="X18" s="9"/>
      <c r="Y18" s="9"/>
      <c r="Z18" s="9"/>
      <c r="AA18" s="9"/>
      <c r="AB18" s="9"/>
      <c r="AC18" s="9"/>
      <c r="AD18" s="9"/>
      <c r="AE18" s="9"/>
      <c r="AF18" s="9"/>
      <c r="AG18" s="9"/>
      <c r="AH18" s="9"/>
      <c r="AI18" s="9"/>
      <c r="AJ18" s="9"/>
      <c r="AK18" s="9"/>
      <c r="AL18" s="9"/>
      <c r="AM18" s="9"/>
      <c r="AN18" s="9"/>
      <c r="AO18" s="9"/>
      <c r="AP18" s="3"/>
    </row>
    <row r="19" spans="1:42" ht="20.25" customHeight="1" x14ac:dyDescent="0.4">
      <c r="A19" s="2"/>
      <c r="B19" s="6"/>
      <c r="C19" s="10">
        <v>4</v>
      </c>
      <c r="D19" s="67" t="s">
        <v>23</v>
      </c>
      <c r="E19" s="67"/>
      <c r="F19" s="67"/>
      <c r="G19" s="11"/>
      <c r="M19" s="38">
        <f t="shared" si="1"/>
        <v>19</v>
      </c>
      <c r="N19" s="39">
        <f t="shared" si="0"/>
        <v>5.2631578947368418E-2</v>
      </c>
      <c r="O19" s="42">
        <f t="shared" ref="O19" si="12">O18-N19</f>
        <v>0.76045990473235081</v>
      </c>
      <c r="P19" s="40">
        <f t="shared" si="2"/>
        <v>3.0418396189294032</v>
      </c>
      <c r="Q19" s="40">
        <f t="shared" ref="Q19" si="13">AVERAGE(P19,P18)</f>
        <v>3.14710277682414</v>
      </c>
      <c r="R19" s="60"/>
      <c r="T19" s="2"/>
      <c r="U19" s="9"/>
      <c r="V19" s="9"/>
      <c r="W19" s="9"/>
      <c r="X19" s="9"/>
      <c r="Y19" s="9"/>
      <c r="Z19" s="9"/>
      <c r="AA19" s="9"/>
      <c r="AB19" s="9"/>
      <c r="AC19" s="9"/>
      <c r="AD19" s="9"/>
      <c r="AE19" s="9"/>
      <c r="AF19" s="9"/>
      <c r="AG19" s="9"/>
      <c r="AH19" s="9"/>
      <c r="AI19" s="9"/>
      <c r="AJ19" s="9"/>
      <c r="AK19" s="9"/>
      <c r="AL19" s="9"/>
      <c r="AM19" s="9"/>
      <c r="AN19" s="9"/>
      <c r="AO19" s="9"/>
      <c r="AP19" s="3"/>
    </row>
    <row r="20" spans="1:42" ht="20.25" customHeight="1" x14ac:dyDescent="0.4">
      <c r="A20" s="2"/>
      <c r="B20" s="14"/>
      <c r="C20" s="18"/>
      <c r="D20" s="67"/>
      <c r="E20" s="67"/>
      <c r="F20" s="67"/>
      <c r="G20" s="11"/>
      <c r="I20" s="8"/>
      <c r="J20" s="8"/>
      <c r="K20" s="8"/>
      <c r="L20" s="8"/>
      <c r="M20" s="38">
        <f t="shared" si="1"/>
        <v>21</v>
      </c>
      <c r="N20" s="39">
        <f t="shared" si="0"/>
        <v>4.7619047619047616E-2</v>
      </c>
      <c r="O20" s="42">
        <f t="shared" ref="O20" si="14">O19+N20</f>
        <v>0.80807895235139848</v>
      </c>
      <c r="P20" s="40">
        <f t="shared" si="2"/>
        <v>3.2323158094055939</v>
      </c>
      <c r="Q20" s="41"/>
      <c r="R20" s="24"/>
      <c r="T20" s="2"/>
      <c r="U20" s="9"/>
      <c r="V20" s="9"/>
      <c r="W20" s="9"/>
      <c r="X20" s="9"/>
      <c r="Y20" s="9"/>
      <c r="Z20" s="9"/>
      <c r="AA20" s="9"/>
      <c r="AB20" s="9"/>
      <c r="AC20" s="9"/>
      <c r="AD20" s="9"/>
      <c r="AE20" s="9"/>
      <c r="AF20" s="9"/>
      <c r="AG20" s="9"/>
      <c r="AH20" s="9"/>
      <c r="AI20" s="9"/>
      <c r="AJ20" s="9"/>
      <c r="AK20" s="9"/>
      <c r="AL20" s="9"/>
      <c r="AM20" s="9"/>
      <c r="AN20" s="9"/>
      <c r="AO20" s="9"/>
      <c r="AP20" s="3"/>
    </row>
    <row r="21" spans="1:42" ht="20.25" customHeight="1" x14ac:dyDescent="0.4">
      <c r="A21" s="2"/>
      <c r="B21" s="6"/>
      <c r="C21" s="6"/>
      <c r="D21" s="67"/>
      <c r="E21" s="67"/>
      <c r="F21" s="67"/>
      <c r="G21" s="11"/>
      <c r="I21" s="8"/>
      <c r="J21" s="8"/>
      <c r="K21" s="8"/>
      <c r="L21" s="8"/>
      <c r="M21" s="38">
        <f t="shared" si="1"/>
        <v>23</v>
      </c>
      <c r="N21" s="39">
        <f t="shared" si="0"/>
        <v>4.3478260869565216E-2</v>
      </c>
      <c r="O21" s="42">
        <f t="shared" ref="O21" si="15">O20-N21</f>
        <v>0.76460069148183329</v>
      </c>
      <c r="P21" s="40">
        <f t="shared" si="2"/>
        <v>3.0584027659273332</v>
      </c>
      <c r="Q21" s="40">
        <f t="shared" ref="Q21" si="16">AVERAGE(P21,P20)</f>
        <v>3.1453592876664636</v>
      </c>
      <c r="R21" s="60"/>
      <c r="T21" s="2"/>
      <c r="U21" s="9"/>
      <c r="V21" s="9"/>
      <c r="W21" s="9"/>
      <c r="X21" s="9"/>
      <c r="Y21" s="9"/>
      <c r="Z21" s="9"/>
      <c r="AA21" s="9"/>
      <c r="AB21" s="9"/>
      <c r="AC21" s="9"/>
      <c r="AD21" s="9"/>
      <c r="AE21" s="9"/>
      <c r="AF21" s="9"/>
      <c r="AG21" s="9"/>
      <c r="AH21" s="9"/>
      <c r="AI21" s="9"/>
      <c r="AJ21" s="9"/>
      <c r="AK21" s="9"/>
      <c r="AL21" s="9"/>
      <c r="AM21" s="9"/>
      <c r="AN21" s="9"/>
      <c r="AO21" s="9"/>
      <c r="AP21" s="3"/>
    </row>
    <row r="22" spans="1:42" ht="20.25" customHeight="1" x14ac:dyDescent="0.4">
      <c r="A22" s="2"/>
      <c r="B22" s="6"/>
      <c r="C22" s="6"/>
      <c r="D22" s="61"/>
      <c r="E22" s="61"/>
      <c r="F22" s="61"/>
      <c r="G22" s="11"/>
      <c r="I22" s="8"/>
      <c r="J22" s="8"/>
      <c r="K22" s="8"/>
      <c r="L22" s="8"/>
      <c r="M22" s="38">
        <f t="shared" si="1"/>
        <v>25</v>
      </c>
      <c r="N22" s="39">
        <f t="shared" si="0"/>
        <v>0.04</v>
      </c>
      <c r="O22" s="42">
        <f t="shared" ref="O22" si="17">O21+N22</f>
        <v>0.80460069148183333</v>
      </c>
      <c r="P22" s="40">
        <f t="shared" si="2"/>
        <v>3.2184027659273333</v>
      </c>
      <c r="Q22" s="41"/>
      <c r="R22" s="24"/>
      <c r="T22" s="2"/>
      <c r="U22" s="9"/>
      <c r="V22" s="9"/>
      <c r="W22" s="9"/>
      <c r="X22" s="9"/>
      <c r="Y22" s="9"/>
      <c r="Z22" s="9"/>
      <c r="AA22" s="9"/>
      <c r="AB22" s="9"/>
      <c r="AC22" s="9"/>
      <c r="AD22" s="9"/>
      <c r="AE22" s="9"/>
      <c r="AF22" s="9"/>
      <c r="AG22" s="9"/>
      <c r="AH22" s="9"/>
      <c r="AI22" s="9"/>
      <c r="AJ22" s="9"/>
      <c r="AK22" s="9"/>
      <c r="AL22" s="9"/>
      <c r="AM22" s="9"/>
      <c r="AN22" s="9"/>
      <c r="AO22" s="9"/>
      <c r="AP22" s="3"/>
    </row>
    <row r="23" spans="1:42" ht="20.25" customHeight="1" x14ac:dyDescent="0.4">
      <c r="A23" s="2"/>
      <c r="B23" s="6"/>
      <c r="C23" s="10">
        <v>5</v>
      </c>
      <c r="D23" s="66" t="s">
        <v>16</v>
      </c>
      <c r="E23" s="66"/>
      <c r="F23" s="66"/>
      <c r="G23" s="11"/>
      <c r="I23" s="8"/>
      <c r="J23" s="8"/>
      <c r="K23" s="8"/>
      <c r="L23" s="8"/>
      <c r="M23" s="38">
        <f t="shared" si="1"/>
        <v>27</v>
      </c>
      <c r="N23" s="39">
        <f t="shared" si="0"/>
        <v>3.7037037037037035E-2</v>
      </c>
      <c r="O23" s="42">
        <f t="shared" ref="O23" si="18">O22-N23</f>
        <v>0.76756365444479635</v>
      </c>
      <c r="P23" s="40">
        <f t="shared" si="2"/>
        <v>3.0702546177791854</v>
      </c>
      <c r="Q23" s="40">
        <f t="shared" ref="Q23" si="19">AVERAGE(P23,P22)</f>
        <v>3.1443286918532594</v>
      </c>
      <c r="R23" s="60"/>
      <c r="T23" s="2"/>
      <c r="U23" s="9"/>
      <c r="V23" s="9"/>
      <c r="W23" s="9"/>
      <c r="X23" s="9"/>
      <c r="Y23" s="9"/>
      <c r="Z23" s="9"/>
      <c r="AA23" s="9"/>
      <c r="AB23" s="9"/>
      <c r="AC23" s="9"/>
      <c r="AD23" s="9"/>
      <c r="AE23" s="9"/>
      <c r="AF23" s="9"/>
      <c r="AG23" s="9"/>
      <c r="AH23" s="9"/>
      <c r="AI23" s="9"/>
      <c r="AJ23" s="9"/>
      <c r="AK23" s="9"/>
      <c r="AL23" s="9"/>
      <c r="AM23" s="9"/>
      <c r="AN23" s="9"/>
      <c r="AO23" s="9"/>
      <c r="AP23" s="3"/>
    </row>
    <row r="24" spans="1:42" ht="20.25" customHeight="1" x14ac:dyDescent="0.4">
      <c r="A24" s="2"/>
      <c r="B24" s="6"/>
      <c r="C24" s="6"/>
      <c r="D24" s="66"/>
      <c r="E24" s="66"/>
      <c r="F24" s="66"/>
      <c r="G24" s="11"/>
      <c r="I24" s="8"/>
      <c r="J24" s="8"/>
      <c r="K24" s="8"/>
      <c r="L24" s="8"/>
      <c r="M24" s="38">
        <f t="shared" si="1"/>
        <v>29</v>
      </c>
      <c r="N24" s="39">
        <f t="shared" si="0"/>
        <v>3.4482758620689655E-2</v>
      </c>
      <c r="O24" s="42">
        <f t="shared" ref="O24" si="20">O23+N24</f>
        <v>0.80204641306548596</v>
      </c>
      <c r="P24" s="40">
        <f t="shared" si="2"/>
        <v>3.2081856522619439</v>
      </c>
      <c r="Q24" s="41"/>
      <c r="R24" s="24"/>
      <c r="T24" s="2"/>
      <c r="U24" s="9"/>
      <c r="V24" s="9"/>
      <c r="W24" s="9"/>
      <c r="X24" s="9"/>
      <c r="Y24" s="9"/>
      <c r="Z24" s="9"/>
      <c r="AA24" s="9"/>
      <c r="AB24" s="9"/>
      <c r="AC24" s="9"/>
      <c r="AD24" s="9"/>
      <c r="AE24" s="9"/>
      <c r="AF24" s="9"/>
      <c r="AG24" s="9"/>
      <c r="AH24" s="9"/>
      <c r="AI24" s="9"/>
      <c r="AJ24" s="9"/>
      <c r="AK24" s="9"/>
      <c r="AL24" s="9"/>
      <c r="AM24" s="9"/>
      <c r="AN24" s="9"/>
      <c r="AO24" s="9"/>
      <c r="AP24" s="3"/>
    </row>
    <row r="25" spans="1:42" ht="20.25" customHeight="1" x14ac:dyDescent="0.55000000000000004">
      <c r="A25" s="1"/>
      <c r="B25" s="1"/>
      <c r="C25" s="19" t="s">
        <v>2</v>
      </c>
      <c r="D25" s="16"/>
      <c r="E25" s="16"/>
      <c r="F25" s="16"/>
      <c r="G25" s="11"/>
      <c r="I25" s="8"/>
      <c r="J25" s="8"/>
      <c r="K25" s="8"/>
      <c r="L25" s="8"/>
      <c r="M25" s="38">
        <f t="shared" si="1"/>
        <v>31</v>
      </c>
      <c r="N25" s="39">
        <f t="shared" si="0"/>
        <v>3.2258064516129031E-2</v>
      </c>
      <c r="O25" s="42">
        <f t="shared" ref="O25" si="21">O24-N25</f>
        <v>0.76978834854935696</v>
      </c>
      <c r="P25" s="40">
        <f t="shared" si="2"/>
        <v>3.0791533941974278</v>
      </c>
      <c r="Q25" s="40">
        <f t="shared" ref="Q25" si="22">AVERAGE(P25,P24)</f>
        <v>3.1436695232296858</v>
      </c>
      <c r="R25" s="60"/>
      <c r="T25" s="2"/>
      <c r="U25" s="9"/>
      <c r="V25" s="9"/>
      <c r="W25" s="9"/>
      <c r="X25" s="9"/>
      <c r="Y25" s="9"/>
      <c r="Z25" s="9"/>
      <c r="AA25" s="9"/>
      <c r="AB25" s="9"/>
      <c r="AC25" s="9"/>
      <c r="AD25" s="9"/>
      <c r="AE25" s="9"/>
      <c r="AF25" s="9"/>
      <c r="AG25" s="9"/>
      <c r="AH25" s="9"/>
      <c r="AI25" s="9"/>
      <c r="AJ25" s="9"/>
      <c r="AK25" s="9"/>
      <c r="AL25" s="9"/>
      <c r="AM25" s="9"/>
      <c r="AN25" s="9"/>
      <c r="AO25" s="9"/>
      <c r="AP25" s="3"/>
    </row>
    <row r="26" spans="1:42" ht="20.25" customHeight="1" x14ac:dyDescent="0.4">
      <c r="A26" s="2"/>
      <c r="B26" s="20"/>
      <c r="C26" s="20"/>
      <c r="D26" s="66" t="s">
        <v>15</v>
      </c>
      <c r="E26" s="66"/>
      <c r="F26" s="66"/>
      <c r="G26" s="11"/>
      <c r="H26" s="3"/>
      <c r="I26" s="8"/>
      <c r="J26" s="8"/>
      <c r="K26" s="8"/>
      <c r="L26" s="8"/>
      <c r="M26" s="38">
        <f t="shared" si="1"/>
        <v>33</v>
      </c>
      <c r="N26" s="39">
        <f t="shared" si="0"/>
        <v>3.0303030303030304E-2</v>
      </c>
      <c r="O26" s="42">
        <f t="shared" ref="O26" si="23">O25+N26</f>
        <v>0.80009137885238724</v>
      </c>
      <c r="P26" s="40">
        <f t="shared" si="2"/>
        <v>3.2003655154095489</v>
      </c>
      <c r="Q26" s="41"/>
      <c r="R26" s="24"/>
      <c r="T26" s="2"/>
      <c r="U26" s="9"/>
      <c r="V26" s="9"/>
      <c r="W26" s="9"/>
      <c r="X26" s="9"/>
      <c r="Y26" s="9"/>
      <c r="Z26" s="9"/>
      <c r="AA26" s="9"/>
      <c r="AB26" s="9"/>
      <c r="AC26" s="9"/>
      <c r="AD26" s="9"/>
      <c r="AE26" s="9"/>
      <c r="AF26" s="9"/>
      <c r="AG26" s="9"/>
      <c r="AH26" s="9"/>
      <c r="AI26" s="9"/>
      <c r="AJ26" s="9"/>
      <c r="AK26" s="9"/>
      <c r="AL26" s="9"/>
      <c r="AM26" s="9"/>
      <c r="AN26" s="9"/>
      <c r="AO26" s="9"/>
      <c r="AP26" s="3"/>
    </row>
    <row r="27" spans="1:42" ht="20.25" customHeight="1" x14ac:dyDescent="0.4">
      <c r="A27" s="2"/>
      <c r="B27" s="20"/>
      <c r="C27" s="20"/>
      <c r="D27" s="66"/>
      <c r="E27" s="66"/>
      <c r="F27" s="66"/>
      <c r="G27" s="6"/>
      <c r="H27" s="3"/>
      <c r="I27" s="8"/>
      <c r="J27" s="8"/>
      <c r="K27" s="8"/>
      <c r="L27" s="8"/>
      <c r="M27" s="38">
        <f t="shared" si="1"/>
        <v>35</v>
      </c>
      <c r="N27" s="39">
        <f t="shared" si="0"/>
        <v>2.8571428571428571E-2</v>
      </c>
      <c r="O27" s="42">
        <f t="shared" ref="O27" si="24">O26-N27</f>
        <v>0.77151995028095866</v>
      </c>
      <c r="P27" s="40">
        <f t="shared" si="2"/>
        <v>3.0860798011238346</v>
      </c>
      <c r="Q27" s="40">
        <f t="shared" ref="Q27" si="25">AVERAGE(P27,P26)</f>
        <v>3.1432226582666916</v>
      </c>
      <c r="R27" s="60"/>
      <c r="T27" s="2"/>
      <c r="U27" s="9"/>
      <c r="V27" s="9"/>
      <c r="W27" s="9"/>
      <c r="X27" s="9"/>
      <c r="Y27" s="9"/>
      <c r="Z27" s="9"/>
      <c r="AA27" s="9"/>
      <c r="AB27" s="9"/>
      <c r="AC27" s="9"/>
      <c r="AD27" s="9"/>
      <c r="AE27" s="9"/>
      <c r="AF27" s="9"/>
      <c r="AG27" s="9"/>
      <c r="AH27" s="9"/>
      <c r="AI27" s="9"/>
      <c r="AJ27" s="9"/>
      <c r="AK27" s="9"/>
      <c r="AL27" s="9"/>
      <c r="AM27" s="9"/>
      <c r="AN27" s="9"/>
      <c r="AO27" s="9"/>
      <c r="AP27" s="3"/>
    </row>
    <row r="28" spans="1:42" ht="20.25" customHeight="1" x14ac:dyDescent="0.4">
      <c r="A28" s="2"/>
      <c r="B28" s="6"/>
      <c r="C28" s="21"/>
      <c r="D28" s="66"/>
      <c r="E28" s="66"/>
      <c r="F28" s="66"/>
      <c r="G28" s="6"/>
      <c r="I28" s="8"/>
      <c r="J28" s="8"/>
      <c r="K28" s="8"/>
      <c r="L28" s="8"/>
      <c r="M28" s="38">
        <f t="shared" si="1"/>
        <v>37</v>
      </c>
      <c r="N28" s="39">
        <f t="shared" si="0"/>
        <v>2.7027027027027029E-2</v>
      </c>
      <c r="O28" s="42">
        <f t="shared" ref="O28" si="26">O27+N28</f>
        <v>0.79854697730798563</v>
      </c>
      <c r="P28" s="40">
        <f t="shared" si="2"/>
        <v>3.1941879092319425</v>
      </c>
      <c r="Q28" s="41"/>
      <c r="R28" s="24"/>
      <c r="T28" s="2"/>
      <c r="U28" s="9"/>
      <c r="V28" s="9"/>
      <c r="W28" s="9"/>
      <c r="X28" s="9"/>
      <c r="Y28" s="9"/>
      <c r="Z28" s="9"/>
      <c r="AA28" s="9"/>
      <c r="AB28" s="9"/>
      <c r="AC28" s="9"/>
      <c r="AD28" s="9"/>
      <c r="AE28" s="9"/>
      <c r="AF28" s="9"/>
      <c r="AG28" s="9"/>
      <c r="AH28" s="9"/>
      <c r="AI28" s="9"/>
      <c r="AJ28" s="9"/>
      <c r="AK28" s="9"/>
      <c r="AL28" s="9"/>
      <c r="AM28" s="9"/>
      <c r="AN28" s="9"/>
      <c r="AO28" s="9"/>
      <c r="AP28" s="3"/>
    </row>
    <row r="29" spans="1:42" ht="20.25" customHeight="1" x14ac:dyDescent="0.4">
      <c r="A29" s="2"/>
      <c r="B29" s="6"/>
      <c r="C29" s="6"/>
      <c r="D29" s="63" t="s">
        <v>3</v>
      </c>
      <c r="E29" s="63"/>
      <c r="F29" s="63"/>
      <c r="G29" s="6"/>
      <c r="J29" s="8"/>
      <c r="K29" s="8"/>
      <c r="L29" s="8"/>
      <c r="M29" s="38">
        <f t="shared" si="1"/>
        <v>39</v>
      </c>
      <c r="N29" s="39">
        <f t="shared" si="0"/>
        <v>2.564102564102564E-2</v>
      </c>
      <c r="O29" s="42">
        <f t="shared" ref="O29" si="27">O28-N29</f>
        <v>0.77290595166695997</v>
      </c>
      <c r="P29" s="40">
        <f t="shared" si="2"/>
        <v>3.0916238066678399</v>
      </c>
      <c r="Q29" s="40">
        <f t="shared" ref="Q29" si="28">AVERAGE(P29,P28)</f>
        <v>3.1429058579498914</v>
      </c>
      <c r="R29" s="60"/>
      <c r="T29" s="2"/>
      <c r="U29" s="3"/>
      <c r="V29" s="3"/>
      <c r="W29" s="3"/>
      <c r="X29" s="3"/>
      <c r="Y29" s="3"/>
      <c r="Z29" s="3"/>
      <c r="AA29" s="3"/>
      <c r="AB29" s="3"/>
      <c r="AC29" s="3"/>
      <c r="AD29" s="3"/>
      <c r="AE29" s="3"/>
      <c r="AF29" s="3"/>
      <c r="AG29" s="3"/>
      <c r="AH29" s="3"/>
      <c r="AI29" s="3"/>
      <c r="AJ29" s="3"/>
      <c r="AK29" s="3"/>
      <c r="AL29" s="3"/>
      <c r="AM29" s="3"/>
      <c r="AN29" s="3"/>
      <c r="AO29" s="3"/>
      <c r="AP29" s="3"/>
    </row>
    <row r="30" spans="1:42" ht="20.25" customHeight="1" x14ac:dyDescent="0.4">
      <c r="A30" s="2"/>
      <c r="B30" s="6"/>
      <c r="C30" s="6"/>
      <c r="D30" s="63"/>
      <c r="E30" s="63"/>
      <c r="F30" s="63"/>
      <c r="G30" s="6"/>
      <c r="J30" s="8"/>
      <c r="K30" s="8"/>
      <c r="L30" s="8"/>
      <c r="M30" s="38">
        <f t="shared" si="1"/>
        <v>41</v>
      </c>
      <c r="N30" s="39">
        <f t="shared" si="0"/>
        <v>2.4390243902439025E-2</v>
      </c>
      <c r="O30" s="42">
        <f t="shared" ref="O30" si="29">O29+N30</f>
        <v>0.79729619556939901</v>
      </c>
      <c r="P30" s="40">
        <f t="shared" si="2"/>
        <v>3.1891847822775961</v>
      </c>
      <c r="Q30" s="41"/>
      <c r="R30" s="24"/>
      <c r="T30" s="2"/>
      <c r="U30" s="3"/>
      <c r="V30" s="3"/>
      <c r="W30" s="3"/>
      <c r="X30" s="3"/>
      <c r="Y30" s="3"/>
      <c r="Z30" s="3"/>
      <c r="AA30" s="3"/>
      <c r="AB30" s="3"/>
      <c r="AC30" s="3"/>
      <c r="AD30" s="3"/>
      <c r="AE30" s="3"/>
      <c r="AF30" s="3"/>
      <c r="AG30" s="3"/>
      <c r="AH30" s="3"/>
      <c r="AI30" s="3"/>
      <c r="AJ30" s="3"/>
      <c r="AK30" s="3"/>
      <c r="AL30" s="3"/>
      <c r="AM30" s="3"/>
      <c r="AN30" s="3"/>
      <c r="AO30" s="3"/>
      <c r="AP30" s="3"/>
    </row>
    <row r="31" spans="1:42" ht="20.25" customHeight="1" x14ac:dyDescent="0.4">
      <c r="A31" s="2"/>
      <c r="B31" s="6"/>
      <c r="C31" s="6"/>
      <c r="D31" s="63"/>
      <c r="E31" s="63"/>
      <c r="F31" s="63"/>
      <c r="G31" s="6"/>
      <c r="J31" s="8"/>
      <c r="K31" s="8"/>
      <c r="L31" s="8"/>
      <c r="M31" s="38">
        <f t="shared" si="1"/>
        <v>43</v>
      </c>
      <c r="N31" s="39">
        <f t="shared" si="0"/>
        <v>2.3255813953488372E-2</v>
      </c>
      <c r="O31" s="42">
        <f t="shared" ref="O31" si="30">O30-N31</f>
        <v>0.7740403816159106</v>
      </c>
      <c r="P31" s="40">
        <f t="shared" si="2"/>
        <v>3.0961615264636424</v>
      </c>
      <c r="Q31" s="40">
        <f t="shared" ref="Q31" si="31">AVERAGE(P31,P30)</f>
        <v>3.1426731543706192</v>
      </c>
      <c r="R31" s="60"/>
      <c r="T31" s="2"/>
      <c r="U31" s="3"/>
      <c r="V31" s="3"/>
      <c r="W31" s="3"/>
      <c r="X31" s="3"/>
      <c r="Y31" s="3"/>
      <c r="Z31" s="3"/>
      <c r="AA31" s="3"/>
      <c r="AB31" s="3"/>
      <c r="AC31" s="3"/>
      <c r="AD31" s="3"/>
      <c r="AE31" s="3"/>
      <c r="AF31" s="3"/>
      <c r="AG31" s="3"/>
      <c r="AH31" s="3"/>
      <c r="AI31" s="3"/>
      <c r="AJ31" s="3"/>
      <c r="AK31" s="3"/>
      <c r="AL31" s="3"/>
      <c r="AM31" s="3"/>
      <c r="AN31" s="3"/>
      <c r="AO31" s="3"/>
      <c r="AP31" s="3"/>
    </row>
    <row r="32" spans="1:42" ht="20.25" customHeight="1" x14ac:dyDescent="0.4">
      <c r="A32" s="2"/>
      <c r="B32" s="6"/>
      <c r="C32" s="6"/>
      <c r="D32" s="63"/>
      <c r="E32" s="63"/>
      <c r="F32" s="63"/>
      <c r="G32" s="6"/>
      <c r="J32" s="8"/>
      <c r="K32" s="8"/>
      <c r="L32" s="8"/>
      <c r="M32" s="38">
        <f t="shared" si="1"/>
        <v>45</v>
      </c>
      <c r="N32" s="39">
        <f t="shared" si="0"/>
        <v>2.2222222222222223E-2</v>
      </c>
      <c r="O32" s="42">
        <f t="shared" ref="O32" si="32">O31+N32</f>
        <v>0.79626260383813285</v>
      </c>
      <c r="P32" s="40">
        <f t="shared" si="2"/>
        <v>3.1850504153525314</v>
      </c>
      <c r="Q32" s="41"/>
      <c r="R32" s="24"/>
      <c r="T32" s="2"/>
      <c r="U32" s="3"/>
      <c r="V32" s="3"/>
      <c r="W32" s="3"/>
      <c r="X32" s="3"/>
      <c r="Y32" s="3"/>
      <c r="Z32" s="3"/>
      <c r="AA32" s="3"/>
      <c r="AB32" s="3"/>
      <c r="AC32" s="3"/>
      <c r="AD32" s="3"/>
      <c r="AE32" s="3"/>
      <c r="AF32" s="3"/>
      <c r="AG32" s="3"/>
      <c r="AH32" s="3"/>
      <c r="AI32" s="3"/>
      <c r="AJ32" s="3"/>
      <c r="AK32" s="3"/>
      <c r="AL32" s="3"/>
      <c r="AM32" s="3"/>
      <c r="AN32" s="3"/>
      <c r="AO32" s="3"/>
      <c r="AP32" s="3"/>
    </row>
    <row r="33" spans="1:42" ht="20.25" customHeight="1" x14ac:dyDescent="0.4">
      <c r="A33" s="2"/>
      <c r="B33" s="6"/>
      <c r="C33" s="6"/>
      <c r="D33" s="63"/>
      <c r="E33" s="63"/>
      <c r="F33" s="63"/>
      <c r="G33" s="6"/>
      <c r="J33" s="8"/>
      <c r="K33" s="8"/>
      <c r="L33" s="8"/>
      <c r="M33" s="38">
        <f t="shared" si="1"/>
        <v>47</v>
      </c>
      <c r="N33" s="39">
        <f t="shared" si="0"/>
        <v>2.1276595744680851E-2</v>
      </c>
      <c r="O33" s="42">
        <f t="shared" ref="O33" si="33">O32-N33</f>
        <v>0.77498600809345197</v>
      </c>
      <c r="P33" s="40">
        <f t="shared" si="2"/>
        <v>3.0999440323738079</v>
      </c>
      <c r="Q33" s="40">
        <f t="shared" ref="Q33" si="34">AVERAGE(P33,P32)</f>
        <v>3.1424972238631694</v>
      </c>
      <c r="R33" s="60"/>
      <c r="T33" s="2"/>
      <c r="U33" s="3"/>
      <c r="V33" s="3"/>
      <c r="W33" s="3"/>
      <c r="X33" s="3"/>
      <c r="Y33" s="3"/>
      <c r="Z33" s="3"/>
      <c r="AA33" s="3"/>
      <c r="AB33" s="3"/>
      <c r="AC33" s="3"/>
      <c r="AD33" s="3"/>
      <c r="AE33" s="3"/>
      <c r="AF33" s="3"/>
      <c r="AG33" s="3"/>
      <c r="AH33" s="3"/>
      <c r="AI33" s="3"/>
      <c r="AJ33" s="3"/>
      <c r="AK33" s="3"/>
      <c r="AL33" s="3"/>
      <c r="AM33" s="3"/>
      <c r="AN33" s="3"/>
      <c r="AO33" s="3"/>
      <c r="AP33" s="3"/>
    </row>
    <row r="34" spans="1:42" ht="20.25" customHeight="1" x14ac:dyDescent="0.4">
      <c r="A34" s="2"/>
      <c r="B34" s="6"/>
      <c r="C34" s="6"/>
      <c r="D34" s="22"/>
      <c r="E34" s="22"/>
      <c r="F34" s="22"/>
      <c r="G34" s="6"/>
      <c r="M34" s="38">
        <f t="shared" si="1"/>
        <v>49</v>
      </c>
      <c r="N34" s="39">
        <f t="shared" si="0"/>
        <v>2.0408163265306121E-2</v>
      </c>
      <c r="O34" s="42">
        <f t="shared" ref="O34" si="35">O33+N34</f>
        <v>0.79539417135875812</v>
      </c>
      <c r="P34" s="40">
        <f t="shared" si="2"/>
        <v>3.1815766854350325</v>
      </c>
      <c r="Q34" s="41"/>
      <c r="R34" s="24"/>
      <c r="T34" s="2"/>
      <c r="U34" s="3"/>
      <c r="V34" s="3"/>
      <c r="W34" s="3"/>
      <c r="X34" s="3"/>
      <c r="Y34" s="3"/>
      <c r="Z34" s="3"/>
      <c r="AA34" s="3"/>
      <c r="AB34" s="3"/>
      <c r="AC34" s="3"/>
      <c r="AD34" s="3"/>
      <c r="AE34" s="3"/>
      <c r="AF34" s="3"/>
      <c r="AG34" s="3"/>
      <c r="AH34" s="3"/>
      <c r="AI34" s="3"/>
      <c r="AJ34" s="3"/>
      <c r="AK34" s="3"/>
      <c r="AL34" s="3"/>
      <c r="AM34" s="3"/>
      <c r="AN34" s="3"/>
      <c r="AO34" s="3"/>
      <c r="AP34" s="3"/>
    </row>
    <row r="35" spans="1:42" ht="20.25" customHeight="1" x14ac:dyDescent="0.4">
      <c r="A35" s="2"/>
      <c r="B35" s="6"/>
      <c r="C35" s="6"/>
      <c r="D35" s="66" t="s">
        <v>18</v>
      </c>
      <c r="E35" s="66"/>
      <c r="F35" s="66"/>
      <c r="G35" s="6"/>
      <c r="M35" s="38">
        <f t="shared" si="1"/>
        <v>51</v>
      </c>
      <c r="N35" s="39">
        <f t="shared" si="0"/>
        <v>1.9607843137254902E-2</v>
      </c>
      <c r="O35" s="42">
        <f t="shared" ref="O35" si="36">O34-N35</f>
        <v>0.77578632822150317</v>
      </c>
      <c r="P35" s="40">
        <f t="shared" si="2"/>
        <v>3.1031453128860127</v>
      </c>
      <c r="Q35" s="40">
        <f t="shared" ref="Q35" si="37">AVERAGE(P35,P34)</f>
        <v>3.1423609991605224</v>
      </c>
      <c r="R35" s="60"/>
      <c r="T35" s="2"/>
      <c r="U35" s="3"/>
      <c r="V35" s="3"/>
      <c r="W35" s="3"/>
      <c r="X35" s="3"/>
      <c r="Y35" s="3"/>
      <c r="Z35" s="3"/>
      <c r="AA35" s="3"/>
      <c r="AB35" s="3"/>
      <c r="AC35" s="3"/>
      <c r="AD35" s="3"/>
      <c r="AE35" s="3"/>
      <c r="AF35" s="3"/>
      <c r="AG35" s="3"/>
      <c r="AH35" s="3"/>
      <c r="AI35" s="3"/>
      <c r="AJ35" s="3"/>
      <c r="AK35" s="3"/>
      <c r="AL35" s="3"/>
      <c r="AM35" s="3"/>
      <c r="AN35" s="3"/>
      <c r="AO35" s="3"/>
      <c r="AP35" s="3"/>
    </row>
    <row r="36" spans="1:42" ht="20.25" customHeight="1" x14ac:dyDescent="0.4">
      <c r="A36" s="2"/>
      <c r="B36" s="6"/>
      <c r="C36" s="6"/>
      <c r="D36" s="66"/>
      <c r="E36" s="66"/>
      <c r="F36" s="66"/>
      <c r="G36" s="6"/>
      <c r="M36" s="38">
        <f t="shared" si="1"/>
        <v>53</v>
      </c>
      <c r="N36" s="39">
        <f t="shared" si="0"/>
        <v>1.8867924528301886E-2</v>
      </c>
      <c r="O36" s="42">
        <f t="shared" ref="O36" si="38">O35+N36</f>
        <v>0.79465425274980506</v>
      </c>
      <c r="P36" s="40">
        <f t="shared" si="2"/>
        <v>3.1786170109992202</v>
      </c>
      <c r="Q36" s="41"/>
      <c r="R36" s="24"/>
      <c r="T36" s="2"/>
      <c r="U36" s="3"/>
      <c r="V36" s="3"/>
      <c r="W36" s="3"/>
      <c r="X36" s="3"/>
      <c r="Y36" s="3"/>
      <c r="Z36" s="3"/>
      <c r="AA36" s="3"/>
      <c r="AB36" s="3"/>
      <c r="AC36" s="3"/>
      <c r="AD36" s="3"/>
      <c r="AE36" s="3"/>
      <c r="AF36" s="3"/>
      <c r="AG36" s="3"/>
      <c r="AH36" s="3"/>
      <c r="AI36" s="3"/>
      <c r="AJ36" s="3"/>
      <c r="AK36" s="3"/>
      <c r="AL36" s="3"/>
      <c r="AM36" s="3"/>
      <c r="AN36" s="3"/>
      <c r="AO36" s="3"/>
      <c r="AP36" s="3"/>
    </row>
    <row r="37" spans="1:42" ht="20.25" customHeight="1" x14ac:dyDescent="0.4">
      <c r="A37" s="2"/>
      <c r="B37" s="6"/>
      <c r="C37" s="6"/>
      <c r="D37" s="66"/>
      <c r="E37" s="66"/>
      <c r="F37" s="66"/>
      <c r="G37" s="6"/>
      <c r="M37" s="38">
        <f t="shared" si="1"/>
        <v>55</v>
      </c>
      <c r="N37" s="39">
        <f t="shared" si="0"/>
        <v>1.8181818181818181E-2</v>
      </c>
      <c r="O37" s="42">
        <f t="shared" ref="O37" si="39">O36-N37</f>
        <v>0.77647243456798687</v>
      </c>
      <c r="P37" s="40">
        <f t="shared" si="2"/>
        <v>3.1058897382719475</v>
      </c>
      <c r="Q37" s="40">
        <f t="shared" ref="Q37" si="40">AVERAGE(P37,P36)</f>
        <v>3.1422533746355841</v>
      </c>
      <c r="R37" s="60"/>
      <c r="T37" s="2"/>
      <c r="U37" s="3"/>
      <c r="V37" s="3"/>
      <c r="W37" s="3"/>
      <c r="X37" s="3"/>
      <c r="Y37" s="3"/>
      <c r="Z37" s="3"/>
      <c r="AA37" s="3"/>
      <c r="AB37" s="3"/>
      <c r="AC37" s="3"/>
      <c r="AD37" s="3"/>
      <c r="AE37" s="3"/>
      <c r="AF37" s="3"/>
      <c r="AG37" s="3"/>
      <c r="AH37" s="3"/>
      <c r="AI37" s="3"/>
      <c r="AJ37" s="3"/>
      <c r="AK37" s="3"/>
      <c r="AL37" s="3"/>
      <c r="AM37" s="3"/>
      <c r="AN37" s="3"/>
      <c r="AO37" s="3"/>
      <c r="AP37" s="3"/>
    </row>
    <row r="38" spans="1:42" ht="20.25" customHeight="1" x14ac:dyDescent="0.5">
      <c r="A38" s="2"/>
      <c r="B38" s="6"/>
      <c r="C38" s="6"/>
      <c r="D38" s="23" t="s">
        <v>17</v>
      </c>
      <c r="E38" s="23"/>
      <c r="F38" s="23"/>
      <c r="G38" s="6"/>
      <c r="M38" s="38">
        <f t="shared" si="1"/>
        <v>57</v>
      </c>
      <c r="N38" s="39">
        <f t="shared" si="0"/>
        <v>1.7543859649122806E-2</v>
      </c>
      <c r="O38" s="42">
        <f t="shared" ref="O38" si="41">O37+N38</f>
        <v>0.79401629421710962</v>
      </c>
      <c r="P38" s="40">
        <f t="shared" si="2"/>
        <v>3.1760651768684385</v>
      </c>
      <c r="Q38" s="41"/>
      <c r="R38" s="24"/>
      <c r="T38" s="2"/>
      <c r="U38" s="3"/>
      <c r="V38" s="3"/>
      <c r="W38" s="3"/>
      <c r="X38" s="3"/>
      <c r="Y38" s="3"/>
      <c r="Z38" s="3"/>
      <c r="AA38" s="3"/>
      <c r="AB38" s="3"/>
      <c r="AC38" s="3"/>
      <c r="AD38" s="3"/>
      <c r="AE38" s="3"/>
      <c r="AF38" s="3"/>
      <c r="AG38" s="3"/>
      <c r="AH38" s="3"/>
      <c r="AI38" s="3"/>
      <c r="AJ38" s="3"/>
      <c r="AK38" s="3"/>
      <c r="AL38" s="3"/>
      <c r="AM38" s="3"/>
      <c r="AN38" s="3"/>
      <c r="AO38" s="3"/>
      <c r="AP38" s="3"/>
    </row>
    <row r="39" spans="1:42" ht="20.25" customHeight="1" x14ac:dyDescent="0.4">
      <c r="A39" s="2"/>
      <c r="B39" s="6"/>
      <c r="C39" s="6"/>
      <c r="D39" s="6"/>
      <c r="E39" s="6"/>
      <c r="F39" s="6"/>
      <c r="G39" s="6"/>
      <c r="M39" s="38">
        <f t="shared" si="1"/>
        <v>59</v>
      </c>
      <c r="N39" s="39">
        <f t="shared" si="0"/>
        <v>1.6949152542372881E-2</v>
      </c>
      <c r="O39" s="42">
        <f t="shared" ref="O39" si="42">O38-N39</f>
        <v>0.77706714167473678</v>
      </c>
      <c r="P39" s="40">
        <f t="shared" si="2"/>
        <v>3.1082685666989471</v>
      </c>
      <c r="Q39" s="40">
        <f t="shared" ref="Q39" si="43">AVERAGE(P39,P38)</f>
        <v>3.1421668717836928</v>
      </c>
      <c r="R39" s="60"/>
      <c r="T39" s="2"/>
      <c r="U39" s="3"/>
      <c r="V39" s="3"/>
      <c r="W39" s="3"/>
      <c r="X39" s="3"/>
      <c r="Y39" s="3"/>
      <c r="Z39" s="3"/>
      <c r="AA39" s="3"/>
      <c r="AB39" s="3"/>
      <c r="AC39" s="3"/>
      <c r="AD39" s="3"/>
      <c r="AE39" s="3"/>
      <c r="AF39" s="3"/>
      <c r="AG39" s="3"/>
      <c r="AH39" s="3"/>
      <c r="AI39" s="3"/>
      <c r="AJ39" s="3"/>
      <c r="AK39" s="3"/>
      <c r="AL39" s="3"/>
      <c r="AM39" s="3"/>
      <c r="AN39" s="3"/>
      <c r="AO39" s="3"/>
      <c r="AP39" s="3"/>
    </row>
    <row r="40" spans="1:42" ht="20.25" customHeight="1" x14ac:dyDescent="0.4">
      <c r="A40" s="2"/>
      <c r="B40" s="6"/>
      <c r="C40" s="6"/>
      <c r="D40" s="6"/>
      <c r="E40" s="6"/>
      <c r="F40" s="6"/>
      <c r="G40" s="6"/>
      <c r="M40" s="38">
        <f t="shared" si="1"/>
        <v>61</v>
      </c>
      <c r="N40" s="39">
        <f t="shared" si="0"/>
        <v>1.6393442622950821E-2</v>
      </c>
      <c r="O40" s="42">
        <f t="shared" ref="O40" si="44">O39+N40</f>
        <v>0.79346058429768762</v>
      </c>
      <c r="P40" s="40">
        <f t="shared" si="2"/>
        <v>3.1738423371907505</v>
      </c>
      <c r="Q40" s="41"/>
      <c r="R40" s="24"/>
      <c r="T40" s="2"/>
      <c r="U40" s="3"/>
      <c r="V40" s="3"/>
      <c r="W40" s="3"/>
      <c r="X40" s="3"/>
      <c r="Y40" s="3"/>
      <c r="Z40" s="3"/>
      <c r="AA40" s="3"/>
      <c r="AB40" s="3"/>
      <c r="AC40" s="3"/>
      <c r="AD40" s="3"/>
      <c r="AE40" s="3"/>
      <c r="AF40" s="3"/>
      <c r="AG40" s="3"/>
      <c r="AH40" s="3"/>
      <c r="AI40" s="3"/>
      <c r="AJ40" s="3"/>
      <c r="AK40" s="3"/>
      <c r="AL40" s="3"/>
      <c r="AM40" s="3"/>
      <c r="AN40" s="3"/>
      <c r="AO40" s="3"/>
      <c r="AP40" s="3"/>
    </row>
    <row r="41" spans="1:42" ht="20.25" customHeight="1" x14ac:dyDescent="0.4">
      <c r="A41" s="2"/>
      <c r="B41" s="6"/>
      <c r="C41" s="6"/>
      <c r="D41" s="6"/>
      <c r="E41" s="6"/>
      <c r="F41" s="6"/>
      <c r="G41" s="6"/>
      <c r="M41" s="38">
        <f t="shared" si="1"/>
        <v>63</v>
      </c>
      <c r="N41" s="39">
        <f t="shared" si="0"/>
        <v>1.5873015873015872E-2</v>
      </c>
      <c r="O41" s="42">
        <f t="shared" ref="O41" si="45">O40-N41</f>
        <v>0.7775875684246718</v>
      </c>
      <c r="P41" s="40">
        <f t="shared" si="2"/>
        <v>3.1103502736986872</v>
      </c>
      <c r="Q41" s="40">
        <f t="shared" ref="Q41" si="46">AVERAGE(P41,P40)</f>
        <v>3.1420963054447189</v>
      </c>
      <c r="R41" s="60"/>
      <c r="T41" s="2"/>
    </row>
    <row r="42" spans="1:42" ht="20.25" customHeight="1" x14ac:dyDescent="0.4">
      <c r="A42" s="2"/>
      <c r="B42" s="6"/>
      <c r="C42" s="6"/>
      <c r="D42" s="6"/>
      <c r="E42" s="6"/>
      <c r="F42" s="6"/>
      <c r="G42" s="6"/>
      <c r="M42" s="38">
        <f t="shared" si="1"/>
        <v>65</v>
      </c>
      <c r="N42" s="39">
        <f t="shared" si="0"/>
        <v>1.5384615384615385E-2</v>
      </c>
      <c r="O42" s="42">
        <f t="shared" ref="O42" si="47">O41+N42</f>
        <v>0.79297218380928713</v>
      </c>
      <c r="P42" s="40">
        <f t="shared" si="2"/>
        <v>3.1718887352371485</v>
      </c>
      <c r="Q42" s="41"/>
      <c r="R42" s="24"/>
      <c r="T42" s="2"/>
    </row>
    <row r="43" spans="1:42" ht="20.25" customHeight="1" x14ac:dyDescent="0.4">
      <c r="A43" s="2"/>
      <c r="B43" s="6"/>
      <c r="C43" s="6"/>
      <c r="D43" s="6"/>
      <c r="E43" s="6"/>
      <c r="F43" s="6"/>
      <c r="G43" s="6"/>
      <c r="M43" s="38">
        <f t="shared" si="1"/>
        <v>67</v>
      </c>
      <c r="N43" s="39">
        <f t="shared" si="0"/>
        <v>1.4925373134328358E-2</v>
      </c>
      <c r="O43" s="42">
        <f t="shared" ref="O43" si="48">O42-N43</f>
        <v>0.77804681067495873</v>
      </c>
      <c r="P43" s="40">
        <f t="shared" si="2"/>
        <v>3.1121872426998349</v>
      </c>
      <c r="Q43" s="40">
        <f t="shared" ref="Q43" si="49">AVERAGE(P43,P42)</f>
        <v>3.1420379889684917</v>
      </c>
      <c r="R43" s="60"/>
      <c r="T43" s="2"/>
    </row>
    <row r="44" spans="1:42" ht="20.25" customHeight="1" x14ac:dyDescent="0.4">
      <c r="A44" s="2"/>
      <c r="B44" s="6"/>
      <c r="C44" s="6"/>
      <c r="D44" s="6"/>
      <c r="E44" s="6"/>
      <c r="F44" s="6"/>
      <c r="G44" s="6"/>
      <c r="M44" s="38">
        <f t="shared" si="1"/>
        <v>69</v>
      </c>
      <c r="N44" s="39">
        <f t="shared" si="0"/>
        <v>1.4492753623188406E-2</v>
      </c>
      <c r="O44" s="42">
        <f t="shared" ref="O44" si="50">O43+N44</f>
        <v>0.79253956429814709</v>
      </c>
      <c r="P44" s="40">
        <f t="shared" si="2"/>
        <v>3.1701582571925884</v>
      </c>
      <c r="Q44" s="41"/>
      <c r="R44" s="24"/>
      <c r="T44" s="2"/>
    </row>
    <row r="45" spans="1:42" ht="20.25" customHeight="1" x14ac:dyDescent="0.4">
      <c r="A45" s="2"/>
      <c r="B45" s="6"/>
      <c r="C45" s="6"/>
      <c r="D45" s="6"/>
      <c r="E45" s="6"/>
      <c r="F45" s="6"/>
      <c r="G45" s="6"/>
      <c r="M45" s="38">
        <f t="shared" si="1"/>
        <v>71</v>
      </c>
      <c r="N45" s="39">
        <f t="shared" si="0"/>
        <v>1.4084507042253521E-2</v>
      </c>
      <c r="O45" s="42">
        <f t="shared" ref="O45" si="51">O44-N45</f>
        <v>0.77845505725589359</v>
      </c>
      <c r="P45" s="40">
        <f t="shared" si="2"/>
        <v>3.1138202290235744</v>
      </c>
      <c r="Q45" s="40">
        <f t="shared" ref="Q45" si="52">AVERAGE(P45,P44)</f>
        <v>3.1419892431080814</v>
      </c>
      <c r="R45" s="60"/>
      <c r="T45" s="2"/>
    </row>
    <row r="46" spans="1:42" ht="20.25" customHeight="1" x14ac:dyDescent="0.4">
      <c r="M46" s="38">
        <f t="shared" si="1"/>
        <v>73</v>
      </c>
      <c r="N46" s="39">
        <f t="shared" si="0"/>
        <v>1.3698630136986301E-2</v>
      </c>
      <c r="O46" s="42">
        <f t="shared" ref="O46" si="53">O45+N46</f>
        <v>0.79215368739287984</v>
      </c>
      <c r="P46" s="40">
        <f t="shared" si="2"/>
        <v>3.1686147495715193</v>
      </c>
      <c r="Q46" s="41"/>
      <c r="R46" s="24"/>
      <c r="T46" s="2"/>
    </row>
    <row r="47" spans="1:42" ht="20.25" customHeight="1" x14ac:dyDescent="0.4">
      <c r="M47" s="38">
        <f t="shared" si="1"/>
        <v>75</v>
      </c>
      <c r="N47" s="39">
        <f t="shared" si="0"/>
        <v>1.3333333333333334E-2</v>
      </c>
      <c r="O47" s="42">
        <f t="shared" ref="O47" si="54">O46-N47</f>
        <v>0.77882035405954653</v>
      </c>
      <c r="P47" s="40">
        <f t="shared" si="2"/>
        <v>3.1152814162381861</v>
      </c>
      <c r="Q47" s="40">
        <f t="shared" ref="Q47" si="55">AVERAGE(P47,P46)</f>
        <v>3.1419480829048529</v>
      </c>
      <c r="R47" s="60"/>
      <c r="T47" s="2"/>
    </row>
    <row r="48" spans="1:42" ht="20.25" customHeight="1" x14ac:dyDescent="0.4">
      <c r="M48" s="38">
        <f t="shared" si="1"/>
        <v>77</v>
      </c>
      <c r="N48" s="39">
        <f t="shared" si="0"/>
        <v>1.2987012987012988E-2</v>
      </c>
      <c r="O48" s="42">
        <f t="shared" ref="O48" si="56">O47+N48</f>
        <v>0.79180736704655952</v>
      </c>
      <c r="P48" s="40">
        <f t="shared" si="2"/>
        <v>3.1672294681862381</v>
      </c>
      <c r="Q48" s="41"/>
      <c r="R48" s="24"/>
      <c r="T48" s="2"/>
    </row>
    <row r="49" spans="13:20" ht="20.25" customHeight="1" x14ac:dyDescent="0.4">
      <c r="M49" s="38">
        <f t="shared" si="1"/>
        <v>79</v>
      </c>
      <c r="N49" s="39">
        <f t="shared" si="0"/>
        <v>1.2658227848101266E-2</v>
      </c>
      <c r="O49" s="42">
        <f t="shared" ref="O49" si="57">O48-N49</f>
        <v>0.7791491391984583</v>
      </c>
      <c r="P49" s="40">
        <f t="shared" si="2"/>
        <v>3.1165965567938332</v>
      </c>
      <c r="Q49" s="40">
        <f t="shared" ref="Q49" si="58">AVERAGE(P49,P48)</f>
        <v>3.1419130124900354</v>
      </c>
      <c r="R49" s="60"/>
      <c r="T49" s="2"/>
    </row>
    <row r="50" spans="13:20" ht="20.25" customHeight="1" x14ac:dyDescent="0.4">
      <c r="M50" s="38">
        <f t="shared" si="1"/>
        <v>81</v>
      </c>
      <c r="N50" s="39">
        <f t="shared" si="0"/>
        <v>1.2345679012345678E-2</v>
      </c>
      <c r="O50" s="42">
        <f t="shared" ref="O50" si="59">O49+N50</f>
        <v>0.79149481821080392</v>
      </c>
      <c r="P50" s="40">
        <f t="shared" si="2"/>
        <v>3.1659792728432157</v>
      </c>
      <c r="Q50" s="41"/>
      <c r="R50" s="24"/>
      <c r="T50" s="2"/>
    </row>
    <row r="51" spans="13:20" ht="20.25" customHeight="1" x14ac:dyDescent="0.4">
      <c r="M51" s="38">
        <f t="shared" si="1"/>
        <v>83</v>
      </c>
      <c r="N51" s="39">
        <f t="shared" si="0"/>
        <v>1.2048192771084338E-2</v>
      </c>
      <c r="O51" s="42">
        <f t="shared" ref="O51" si="60">O50-N51</f>
        <v>0.77944662543971954</v>
      </c>
      <c r="P51" s="40">
        <f t="shared" si="2"/>
        <v>3.1177865017588782</v>
      </c>
      <c r="Q51" s="40">
        <f t="shared" ref="Q51" si="61">AVERAGE(P51,P50)</f>
        <v>3.1418828873010467</v>
      </c>
      <c r="R51" s="60"/>
    </row>
    <row r="52" spans="13:20" ht="20.25" customHeight="1" x14ac:dyDescent="0.4">
      <c r="M52" s="38">
        <f t="shared" si="1"/>
        <v>85</v>
      </c>
      <c r="N52" s="39">
        <f t="shared" si="0"/>
        <v>1.1764705882352941E-2</v>
      </c>
      <c r="O52" s="42">
        <f t="shared" ref="O52" si="62">O51+N52</f>
        <v>0.79121133132207244</v>
      </c>
      <c r="P52" s="40">
        <f t="shared" si="2"/>
        <v>3.1648453252882898</v>
      </c>
      <c r="Q52" s="41"/>
      <c r="R52" s="24"/>
    </row>
    <row r="53" spans="13:20" ht="20.25" customHeight="1" x14ac:dyDescent="0.4">
      <c r="M53" s="38">
        <f t="shared" si="1"/>
        <v>87</v>
      </c>
      <c r="N53" s="39">
        <f t="shared" si="0"/>
        <v>1.1494252873563218E-2</v>
      </c>
      <c r="O53" s="42">
        <f t="shared" ref="O53" si="63">O52-N53</f>
        <v>0.77971707844850924</v>
      </c>
      <c r="P53" s="40">
        <f t="shared" si="2"/>
        <v>3.118868313794037</v>
      </c>
      <c r="Q53" s="40">
        <f t="shared" ref="Q53" si="64">AVERAGE(P53,P52)</f>
        <v>3.1418568195411636</v>
      </c>
      <c r="R53" s="60"/>
    </row>
    <row r="54" spans="13:20" ht="20.25" customHeight="1" x14ac:dyDescent="0.4">
      <c r="M54" s="38">
        <f t="shared" si="1"/>
        <v>89</v>
      </c>
      <c r="N54" s="39">
        <f t="shared" si="0"/>
        <v>1.1235955056179775E-2</v>
      </c>
      <c r="O54" s="42">
        <f t="shared" ref="O54" si="65">O53+N54</f>
        <v>0.79095303350468904</v>
      </c>
      <c r="P54" s="40">
        <f t="shared" si="2"/>
        <v>3.1638121340187562</v>
      </c>
      <c r="Q54" s="41"/>
      <c r="R54" s="24"/>
    </row>
    <row r="55" spans="13:20" ht="20.25" customHeight="1" x14ac:dyDescent="0.4">
      <c r="M55" s="38">
        <f t="shared" si="1"/>
        <v>91</v>
      </c>
      <c r="N55" s="39">
        <f t="shared" si="0"/>
        <v>1.098901098901099E-2</v>
      </c>
      <c r="O55" s="42">
        <f t="shared" ref="O55" si="66">O54-N55</f>
        <v>0.77996402251567809</v>
      </c>
      <c r="P55" s="40">
        <f t="shared" si="2"/>
        <v>3.1198560900627124</v>
      </c>
      <c r="Q55" s="40">
        <f t="shared" ref="Q55" si="67">AVERAGE(P55,P54)</f>
        <v>3.1418341120407343</v>
      </c>
      <c r="R55" s="60"/>
    </row>
    <row r="56" spans="13:20" ht="20.25" customHeight="1" x14ac:dyDescent="0.4">
      <c r="M56" s="38">
        <f t="shared" si="1"/>
        <v>93</v>
      </c>
      <c r="N56" s="39">
        <f t="shared" si="0"/>
        <v>1.0752688172043012E-2</v>
      </c>
      <c r="O56" s="42">
        <f t="shared" ref="O56" si="68">O55+N56</f>
        <v>0.79071671068772109</v>
      </c>
      <c r="P56" s="40">
        <f t="shared" si="2"/>
        <v>3.1628668427508844</v>
      </c>
      <c r="Q56" s="41"/>
      <c r="R56" s="24"/>
    </row>
    <row r="57" spans="13:20" ht="20.25" customHeight="1" x14ac:dyDescent="0.4">
      <c r="M57" s="38">
        <f t="shared" si="1"/>
        <v>95</v>
      </c>
      <c r="N57" s="39">
        <f t="shared" si="0"/>
        <v>1.0526315789473684E-2</v>
      </c>
      <c r="O57" s="42">
        <f t="shared" ref="O57" si="69">O56-N57</f>
        <v>0.78019039489824737</v>
      </c>
      <c r="P57" s="40">
        <f t="shared" si="2"/>
        <v>3.1207615795929895</v>
      </c>
      <c r="Q57" s="40">
        <f t="shared" ref="Q57" si="70">AVERAGE(P57,P56)</f>
        <v>3.1418142111719369</v>
      </c>
      <c r="R57" s="60"/>
    </row>
    <row r="58" spans="13:20" ht="20.25" customHeight="1" x14ac:dyDescent="0.4">
      <c r="M58" s="38">
        <f t="shared" si="1"/>
        <v>97</v>
      </c>
      <c r="N58" s="39">
        <f t="shared" si="0"/>
        <v>1.0309278350515464E-2</v>
      </c>
      <c r="O58" s="42">
        <f t="shared" ref="O58" si="71">O57+N58</f>
        <v>0.7904996732487628</v>
      </c>
      <c r="P58" s="40">
        <f t="shared" si="2"/>
        <v>3.1619986929950512</v>
      </c>
      <c r="Q58" s="41"/>
      <c r="R58" s="24"/>
    </row>
    <row r="59" spans="13:20" ht="20.25" customHeight="1" x14ac:dyDescent="0.4">
      <c r="M59" s="38">
        <f t="shared" si="1"/>
        <v>99</v>
      </c>
      <c r="N59" s="39">
        <f t="shared" si="0"/>
        <v>1.0101010101010102E-2</v>
      </c>
      <c r="O59" s="42">
        <f t="shared" ref="O59" si="72">O58-N59</f>
        <v>0.78039866314775275</v>
      </c>
      <c r="P59" s="40">
        <f t="shared" si="2"/>
        <v>3.121594652591011</v>
      </c>
      <c r="Q59" s="40">
        <f t="shared" ref="Q59" si="73">AVERAGE(P59,P58)</f>
        <v>3.1417966727930313</v>
      </c>
      <c r="R59" s="60"/>
    </row>
    <row r="60" spans="13:20" ht="20.25" customHeight="1" x14ac:dyDescent="0.4">
      <c r="M60" s="38">
        <f t="shared" si="1"/>
        <v>101</v>
      </c>
      <c r="N60" s="39">
        <f t="shared" si="0"/>
        <v>9.9009900990099011E-3</v>
      </c>
      <c r="O60" s="42">
        <f t="shared" ref="O60" si="74">O59+N60</f>
        <v>0.79029965324676266</v>
      </c>
      <c r="P60" s="40">
        <f t="shared" si="2"/>
        <v>3.1611986129870506</v>
      </c>
      <c r="Q60" s="41"/>
      <c r="R60" s="24"/>
    </row>
    <row r="61" spans="13:20" ht="20.25" customHeight="1" x14ac:dyDescent="0.4">
      <c r="M61" s="38">
        <f t="shared" si="1"/>
        <v>103</v>
      </c>
      <c r="N61" s="39">
        <f t="shared" si="0"/>
        <v>9.7087378640776691E-3</v>
      </c>
      <c r="O61" s="42">
        <f t="shared" ref="O61" si="75">O60-N61</f>
        <v>0.78059091538268499</v>
      </c>
      <c r="P61" s="40">
        <f t="shared" si="2"/>
        <v>3.12236366153074</v>
      </c>
      <c r="Q61" s="40">
        <f t="shared" ref="Q61" si="76">AVERAGE(P61,P60)</f>
        <v>3.1417811372588953</v>
      </c>
      <c r="R61" s="60"/>
    </row>
    <row r="62" spans="13:20" ht="20.25" customHeight="1" x14ac:dyDescent="0.4">
      <c r="M62" s="38">
        <f t="shared" si="1"/>
        <v>105</v>
      </c>
      <c r="N62" s="39">
        <f t="shared" si="0"/>
        <v>9.5238095238095247E-3</v>
      </c>
      <c r="O62" s="42">
        <f t="shared" ref="O62" si="77">O61+N62</f>
        <v>0.79011472490649448</v>
      </c>
      <c r="P62" s="40">
        <f t="shared" si="2"/>
        <v>3.1604588996259779</v>
      </c>
      <c r="Q62" s="41"/>
      <c r="R62" s="24"/>
    </row>
    <row r="63" spans="13:20" ht="20.25" customHeight="1" x14ac:dyDescent="0.4">
      <c r="M63" s="38">
        <f t="shared" si="1"/>
        <v>107</v>
      </c>
      <c r="N63" s="39">
        <f t="shared" si="0"/>
        <v>9.3457943925233638E-3</v>
      </c>
      <c r="O63" s="42">
        <f t="shared" ref="O63" si="78">O62-N63</f>
        <v>0.78076893051397112</v>
      </c>
      <c r="P63" s="40">
        <f t="shared" si="2"/>
        <v>3.1230757220558845</v>
      </c>
      <c r="Q63" s="40">
        <f t="shared" ref="Q63" si="79">AVERAGE(P63,P62)</f>
        <v>3.1417673108409314</v>
      </c>
      <c r="R63" s="60"/>
    </row>
    <row r="64" spans="13:20" ht="20.25" customHeight="1" x14ac:dyDescent="0.4">
      <c r="M64" s="38">
        <f t="shared" si="1"/>
        <v>109</v>
      </c>
      <c r="N64" s="39">
        <f t="shared" si="0"/>
        <v>9.1743119266055051E-3</v>
      </c>
      <c r="O64" s="42">
        <f t="shared" ref="O64" si="80">O63+N64</f>
        <v>0.78994324244057657</v>
      </c>
      <c r="P64" s="40">
        <f t="shared" si="2"/>
        <v>3.1597729697623063</v>
      </c>
      <c r="Q64" s="41"/>
      <c r="R64" s="24"/>
    </row>
    <row r="65" spans="13:18" ht="20.25" customHeight="1" x14ac:dyDescent="0.4">
      <c r="M65" s="38">
        <f t="shared" si="1"/>
        <v>111</v>
      </c>
      <c r="N65" s="39">
        <f t="shared" si="0"/>
        <v>9.0090090090090089E-3</v>
      </c>
      <c r="O65" s="42">
        <f t="shared" ref="O65" si="81">O64-N65</f>
        <v>0.78093423343156754</v>
      </c>
      <c r="P65" s="40">
        <f t="shared" si="2"/>
        <v>3.1237369337262701</v>
      </c>
      <c r="Q65" s="40">
        <f t="shared" ref="Q65" si="82">AVERAGE(P65,P64)</f>
        <v>3.1417549517442884</v>
      </c>
      <c r="R65" s="60"/>
    </row>
    <row r="66" spans="13:18" ht="20.25" customHeight="1" x14ac:dyDescent="0.4">
      <c r="M66" s="38">
        <f t="shared" si="1"/>
        <v>113</v>
      </c>
      <c r="N66" s="39">
        <f t="shared" si="0"/>
        <v>8.8495575221238937E-3</v>
      </c>
      <c r="O66" s="42">
        <f t="shared" ref="O66" si="83">O65+N66</f>
        <v>0.78978379095369144</v>
      </c>
      <c r="P66" s="40">
        <f t="shared" si="2"/>
        <v>3.1591351638147658</v>
      </c>
      <c r="Q66" s="41"/>
      <c r="R66" s="24"/>
    </row>
    <row r="67" spans="13:18" ht="20.25" customHeight="1" x14ac:dyDescent="0.4">
      <c r="M67" s="38">
        <f t="shared" si="1"/>
        <v>115</v>
      </c>
      <c r="N67" s="39">
        <f t="shared" si="0"/>
        <v>8.6956521739130436E-3</v>
      </c>
      <c r="O67" s="42">
        <f t="shared" ref="O67" si="84">O66-N67</f>
        <v>0.78108813877977845</v>
      </c>
      <c r="P67" s="40">
        <f t="shared" si="2"/>
        <v>3.1243525551191138</v>
      </c>
      <c r="Q67" s="40">
        <f t="shared" ref="Q67" si="85">AVERAGE(P67,P66)</f>
        <v>3.1417438594669398</v>
      </c>
      <c r="R67" s="60"/>
    </row>
    <row r="68" spans="13:18" ht="20.25" customHeight="1" x14ac:dyDescent="0.4">
      <c r="M68" s="38">
        <f t="shared" si="1"/>
        <v>117</v>
      </c>
      <c r="N68" s="39">
        <f t="shared" si="0"/>
        <v>8.5470085470085479E-3</v>
      </c>
      <c r="O68" s="42">
        <f t="shared" ref="O68" si="86">O67+N68</f>
        <v>0.78963514732678697</v>
      </c>
      <c r="P68" s="40">
        <f t="shared" si="2"/>
        <v>3.1585405893071479</v>
      </c>
      <c r="Q68" s="41"/>
      <c r="R68" s="24"/>
    </row>
    <row r="69" spans="13:18" ht="20.25" customHeight="1" x14ac:dyDescent="0.4">
      <c r="M69" s="38">
        <f t="shared" si="1"/>
        <v>119</v>
      </c>
      <c r="N69" s="39">
        <f t="shared" si="0"/>
        <v>8.4033613445378148E-3</v>
      </c>
      <c r="O69" s="42">
        <f t="shared" ref="O69" si="87">O68-N69</f>
        <v>0.78123178598224918</v>
      </c>
      <c r="P69" s="40">
        <f t="shared" si="2"/>
        <v>3.1249271439289967</v>
      </c>
      <c r="Q69" s="40">
        <f t="shared" ref="Q69" si="88">AVERAGE(P69,P68)</f>
        <v>3.1417338666180723</v>
      </c>
      <c r="R69" s="60"/>
    </row>
    <row r="70" spans="13:18" ht="20.25" customHeight="1" x14ac:dyDescent="0.4">
      <c r="M70" s="38">
        <f t="shared" si="1"/>
        <v>121</v>
      </c>
      <c r="N70" s="39">
        <f t="shared" si="0"/>
        <v>8.2644628099173556E-3</v>
      </c>
      <c r="O70" s="42">
        <f t="shared" ref="O70" si="89">O69+N70</f>
        <v>0.78949624879216651</v>
      </c>
      <c r="P70" s="40">
        <f t="shared" si="2"/>
        <v>3.157984995168666</v>
      </c>
      <c r="Q70" s="41"/>
      <c r="R70" s="24"/>
    </row>
    <row r="71" spans="13:18" ht="20.25" customHeight="1" x14ac:dyDescent="0.4">
      <c r="M71" s="38">
        <f t="shared" si="1"/>
        <v>123</v>
      </c>
      <c r="N71" s="39">
        <f t="shared" si="0"/>
        <v>8.130081300813009E-3</v>
      </c>
      <c r="O71" s="42">
        <f t="shared" ref="O71" si="90">O70-N71</f>
        <v>0.78136616749135346</v>
      </c>
      <c r="P71" s="40">
        <f t="shared" si="2"/>
        <v>3.1254646699654138</v>
      </c>
      <c r="Q71" s="40">
        <f t="shared" ref="Q71" si="91">AVERAGE(P71,P70)</f>
        <v>3.1417248325670402</v>
      </c>
      <c r="R71" s="60"/>
    </row>
    <row r="72" spans="13:18" ht="20.25" customHeight="1" x14ac:dyDescent="0.4">
      <c r="M72" s="38">
        <f t="shared" si="1"/>
        <v>125</v>
      </c>
      <c r="N72" s="39">
        <f t="shared" si="0"/>
        <v>8.0000000000000002E-3</v>
      </c>
      <c r="O72" s="42">
        <f t="shared" ref="O72" si="92">O71+N72</f>
        <v>0.78936616749135347</v>
      </c>
      <c r="P72" s="40">
        <f t="shared" si="2"/>
        <v>3.1574646699654139</v>
      </c>
      <c r="Q72" s="41"/>
      <c r="R72" s="24"/>
    </row>
    <row r="73" spans="13:18" ht="20.25" customHeight="1" x14ac:dyDescent="0.4">
      <c r="M73" s="38">
        <f t="shared" si="1"/>
        <v>127</v>
      </c>
      <c r="N73" s="39">
        <f t="shared" si="0"/>
        <v>7.874015748031496E-3</v>
      </c>
      <c r="O73" s="42">
        <f t="shared" ref="O73" si="93">O72-N73</f>
        <v>0.78149215174332198</v>
      </c>
      <c r="P73" s="40">
        <f t="shared" si="2"/>
        <v>3.1259686069732879</v>
      </c>
      <c r="Q73" s="40">
        <f t="shared" ref="Q73" si="94">AVERAGE(P73,P72)</f>
        <v>3.1417166384693509</v>
      </c>
      <c r="R73" s="60"/>
    </row>
    <row r="74" spans="13:18" ht="20.25" customHeight="1" x14ac:dyDescent="0.4">
      <c r="M74" s="38">
        <f t="shared" si="1"/>
        <v>129</v>
      </c>
      <c r="N74" s="39">
        <f t="shared" ref="N74:N137" si="95">K$9/M74</f>
        <v>7.7519379844961239E-3</v>
      </c>
      <c r="O74" s="42">
        <f t="shared" ref="O74" si="96">O73+N74</f>
        <v>0.78924408972781812</v>
      </c>
      <c r="P74" s="40">
        <f t="shared" si="2"/>
        <v>3.1569763589112725</v>
      </c>
      <c r="Q74" s="41"/>
      <c r="R74" s="24"/>
    </row>
    <row r="75" spans="13:18" ht="20.25" customHeight="1" x14ac:dyDescent="0.4">
      <c r="M75" s="38">
        <f t="shared" ref="M75:M138" si="97">M74+K$11</f>
        <v>131</v>
      </c>
      <c r="N75" s="39">
        <f t="shared" si="95"/>
        <v>7.6335877862595417E-3</v>
      </c>
      <c r="O75" s="42">
        <f t="shared" ref="O75" si="98">O74-N75</f>
        <v>0.78161050194155857</v>
      </c>
      <c r="P75" s="40">
        <f t="shared" ref="P75:P138" si="99">O75*4</f>
        <v>3.1264420077662343</v>
      </c>
      <c r="Q75" s="40">
        <f t="shared" ref="Q75" si="100">AVERAGE(P75,P74)</f>
        <v>3.1417091833387536</v>
      </c>
      <c r="R75" s="60"/>
    </row>
    <row r="76" spans="13:18" ht="20.25" customHeight="1" x14ac:dyDescent="0.4">
      <c r="M76" s="38">
        <f t="shared" si="97"/>
        <v>133</v>
      </c>
      <c r="N76" s="39">
        <f t="shared" si="95"/>
        <v>7.5187969924812026E-3</v>
      </c>
      <c r="O76" s="42">
        <f t="shared" ref="O76" si="101">O75+N76</f>
        <v>0.78912929893403971</v>
      </c>
      <c r="P76" s="40">
        <f t="shared" si="99"/>
        <v>3.1565171957361589</v>
      </c>
      <c r="Q76" s="41"/>
      <c r="R76" s="24"/>
    </row>
    <row r="77" spans="13:18" ht="20.25" customHeight="1" x14ac:dyDescent="0.4">
      <c r="M77" s="38">
        <f t="shared" si="97"/>
        <v>135</v>
      </c>
      <c r="N77" s="39">
        <f t="shared" si="95"/>
        <v>7.4074074074074077E-3</v>
      </c>
      <c r="O77" s="42">
        <f t="shared" ref="O77" si="102">O76-N77</f>
        <v>0.7817218915266323</v>
      </c>
      <c r="P77" s="40">
        <f t="shared" si="99"/>
        <v>3.1268875661065292</v>
      </c>
      <c r="Q77" s="40">
        <f t="shared" ref="Q77" si="103">AVERAGE(P77,P76)</f>
        <v>3.1417023809213438</v>
      </c>
      <c r="R77" s="60"/>
    </row>
    <row r="78" spans="13:18" ht="20.25" customHeight="1" x14ac:dyDescent="0.4">
      <c r="M78" s="38">
        <f t="shared" si="97"/>
        <v>137</v>
      </c>
      <c r="N78" s="39">
        <f t="shared" si="95"/>
        <v>7.2992700729927005E-3</v>
      </c>
      <c r="O78" s="42">
        <f t="shared" ref="O78" si="104">O77+N78</f>
        <v>0.78902116159962499</v>
      </c>
      <c r="P78" s="40">
        <f t="shared" si="99"/>
        <v>3.1560846463984999</v>
      </c>
      <c r="Q78" s="41"/>
      <c r="R78" s="24"/>
    </row>
    <row r="79" spans="13:18" ht="20.25" customHeight="1" x14ac:dyDescent="0.4">
      <c r="M79" s="38">
        <f t="shared" si="97"/>
        <v>139</v>
      </c>
      <c r="N79" s="39">
        <f t="shared" si="95"/>
        <v>7.1942446043165471E-3</v>
      </c>
      <c r="O79" s="42">
        <f t="shared" ref="O79" si="105">O78-N79</f>
        <v>0.78182691699530849</v>
      </c>
      <c r="P79" s="40">
        <f t="shared" si="99"/>
        <v>3.1273076679812339</v>
      </c>
      <c r="Q79" s="40">
        <f t="shared" ref="Q79" si="106">AVERAGE(P79,P78)</f>
        <v>3.1416961571898669</v>
      </c>
      <c r="R79" s="60"/>
    </row>
    <row r="80" spans="13:18" ht="20.25" customHeight="1" x14ac:dyDescent="0.4">
      <c r="M80" s="38">
        <f t="shared" si="97"/>
        <v>141</v>
      </c>
      <c r="N80" s="39">
        <f t="shared" si="95"/>
        <v>7.0921985815602835E-3</v>
      </c>
      <c r="O80" s="42">
        <f t="shared" ref="O80" si="107">O79+N80</f>
        <v>0.78891911557686878</v>
      </c>
      <c r="P80" s="40">
        <f t="shared" si="99"/>
        <v>3.1556764623074751</v>
      </c>
      <c r="Q80" s="41"/>
      <c r="R80" s="24"/>
    </row>
    <row r="81" spans="13:18" ht="20.25" customHeight="1" x14ac:dyDescent="0.4">
      <c r="M81" s="38">
        <f t="shared" si="97"/>
        <v>143</v>
      </c>
      <c r="N81" s="39">
        <f t="shared" si="95"/>
        <v>6.993006993006993E-3</v>
      </c>
      <c r="O81" s="42">
        <f t="shared" ref="O81" si="108">O80-N81</f>
        <v>0.7819261085838618</v>
      </c>
      <c r="P81" s="40">
        <f t="shared" si="99"/>
        <v>3.1277044343354472</v>
      </c>
      <c r="Q81" s="40">
        <f t="shared" ref="Q81" si="109">AVERAGE(P81,P80)</f>
        <v>3.1416904483214614</v>
      </c>
      <c r="R81" s="60"/>
    </row>
    <row r="82" spans="13:18" ht="20.25" customHeight="1" x14ac:dyDescent="0.4">
      <c r="M82" s="38">
        <f t="shared" si="97"/>
        <v>145</v>
      </c>
      <c r="N82" s="39">
        <f t="shared" si="95"/>
        <v>6.8965517241379309E-3</v>
      </c>
      <c r="O82" s="42">
        <f t="shared" ref="O82" si="110">O81+N82</f>
        <v>0.78882266030799975</v>
      </c>
      <c r="P82" s="40">
        <f t="shared" si="99"/>
        <v>3.155290641231999</v>
      </c>
      <c r="Q82" s="41"/>
      <c r="R82" s="24"/>
    </row>
    <row r="83" spans="13:18" ht="20.25" customHeight="1" x14ac:dyDescent="0.4">
      <c r="M83" s="38">
        <f t="shared" si="97"/>
        <v>147</v>
      </c>
      <c r="N83" s="39">
        <f t="shared" si="95"/>
        <v>6.8027210884353739E-3</v>
      </c>
      <c r="O83" s="42">
        <f t="shared" ref="O83" si="111">O82-N83</f>
        <v>0.78201993921956436</v>
      </c>
      <c r="P83" s="40">
        <f t="shared" si="99"/>
        <v>3.1280797568782575</v>
      </c>
      <c r="Q83" s="40">
        <f t="shared" ref="Q83" si="112">AVERAGE(P83,P82)</f>
        <v>3.1416851990551282</v>
      </c>
      <c r="R83" s="60"/>
    </row>
    <row r="84" spans="13:18" ht="20.25" customHeight="1" x14ac:dyDescent="0.4">
      <c r="M84" s="38">
        <f t="shared" si="97"/>
        <v>149</v>
      </c>
      <c r="N84" s="39">
        <f t="shared" si="95"/>
        <v>6.7114093959731542E-3</v>
      </c>
      <c r="O84" s="42">
        <f t="shared" ref="O84" si="113">O83+N84</f>
        <v>0.78873134861553751</v>
      </c>
      <c r="P84" s="40">
        <f t="shared" si="99"/>
        <v>3.15492539446215</v>
      </c>
      <c r="Q84" s="41"/>
      <c r="R84" s="24"/>
    </row>
    <row r="85" spans="13:18" ht="20.25" customHeight="1" x14ac:dyDescent="0.4">
      <c r="M85" s="38">
        <f t="shared" si="97"/>
        <v>151</v>
      </c>
      <c r="N85" s="39">
        <f t="shared" si="95"/>
        <v>6.6225165562913907E-3</v>
      </c>
      <c r="O85" s="42">
        <f t="shared" ref="O85" si="114">O84-N85</f>
        <v>0.78210883205924608</v>
      </c>
      <c r="P85" s="40">
        <f t="shared" si="99"/>
        <v>3.1284353282369843</v>
      </c>
      <c r="Q85" s="40">
        <f t="shared" ref="Q85" si="115">AVERAGE(P85,P84)</f>
        <v>3.1416803613495672</v>
      </c>
      <c r="R85" s="60"/>
    </row>
    <row r="86" spans="13:18" ht="20.25" customHeight="1" x14ac:dyDescent="0.4">
      <c r="M86" s="38">
        <f t="shared" si="97"/>
        <v>153</v>
      </c>
      <c r="N86" s="39">
        <f t="shared" si="95"/>
        <v>6.5359477124183009E-3</v>
      </c>
      <c r="O86" s="42">
        <f t="shared" ref="O86" si="116">O85+N86</f>
        <v>0.78864477977166436</v>
      </c>
      <c r="P86" s="40">
        <f t="shared" si="99"/>
        <v>3.1545791190866574</v>
      </c>
      <c r="Q86" s="41"/>
      <c r="R86" s="24"/>
    </row>
    <row r="87" spans="13:18" ht="20.25" customHeight="1" x14ac:dyDescent="0.4">
      <c r="M87" s="38">
        <f t="shared" si="97"/>
        <v>155</v>
      </c>
      <c r="N87" s="39">
        <f t="shared" si="95"/>
        <v>6.4516129032258064E-3</v>
      </c>
      <c r="O87" s="42">
        <f t="shared" ref="O87" si="117">O86-N87</f>
        <v>0.78219316686843854</v>
      </c>
      <c r="P87" s="40">
        <f t="shared" si="99"/>
        <v>3.1287726674737542</v>
      </c>
      <c r="Q87" s="40">
        <f t="shared" ref="Q87" si="118">AVERAGE(P87,P86)</f>
        <v>3.1416758932802056</v>
      </c>
      <c r="R87" s="60"/>
    </row>
    <row r="88" spans="13:18" ht="20.25" customHeight="1" x14ac:dyDescent="0.4">
      <c r="M88" s="38">
        <f t="shared" si="97"/>
        <v>157</v>
      </c>
      <c r="N88" s="39">
        <f t="shared" si="95"/>
        <v>6.369426751592357E-3</v>
      </c>
      <c r="O88" s="42">
        <f t="shared" ref="O88" si="119">O87+N88</f>
        <v>0.78856259362003089</v>
      </c>
      <c r="P88" s="40">
        <f t="shared" si="99"/>
        <v>3.1542503744801236</v>
      </c>
      <c r="Q88" s="41"/>
      <c r="R88" s="24"/>
    </row>
    <row r="89" spans="13:18" ht="20.25" customHeight="1" x14ac:dyDescent="0.4">
      <c r="M89" s="38">
        <f t="shared" si="97"/>
        <v>159</v>
      </c>
      <c r="N89" s="39">
        <f t="shared" si="95"/>
        <v>6.2893081761006293E-3</v>
      </c>
      <c r="O89" s="42">
        <f t="shared" ref="O89" si="120">O88-N89</f>
        <v>0.78227328544393027</v>
      </c>
      <c r="P89" s="40">
        <f t="shared" si="99"/>
        <v>3.1290931417757211</v>
      </c>
      <c r="Q89" s="40">
        <f t="shared" ref="Q89" si="121">AVERAGE(P89,P88)</f>
        <v>3.1416717581279223</v>
      </c>
      <c r="R89" s="60"/>
    </row>
    <row r="90" spans="13:18" ht="20.25" customHeight="1" x14ac:dyDescent="0.4">
      <c r="M90" s="38">
        <f t="shared" si="97"/>
        <v>161</v>
      </c>
      <c r="N90" s="39">
        <f t="shared" si="95"/>
        <v>6.2111801242236021E-3</v>
      </c>
      <c r="O90" s="42">
        <f t="shared" ref="O90" si="122">O89+N90</f>
        <v>0.78848446556815388</v>
      </c>
      <c r="P90" s="40">
        <f t="shared" si="99"/>
        <v>3.1539378622726155</v>
      </c>
      <c r="Q90" s="41"/>
      <c r="R90" s="24"/>
    </row>
    <row r="91" spans="13:18" ht="20.25" customHeight="1" x14ac:dyDescent="0.4">
      <c r="M91" s="38">
        <f t="shared" si="97"/>
        <v>163</v>
      </c>
      <c r="N91" s="39">
        <f t="shared" si="95"/>
        <v>6.1349693251533744E-3</v>
      </c>
      <c r="O91" s="42">
        <f t="shared" ref="O91" si="123">O90-N91</f>
        <v>0.78234949624300054</v>
      </c>
      <c r="P91" s="40">
        <f t="shared" si="99"/>
        <v>3.1293979849720022</v>
      </c>
      <c r="Q91" s="40">
        <f t="shared" ref="Q91" si="124">AVERAGE(P91,P90)</f>
        <v>3.1416679236223088</v>
      </c>
      <c r="R91" s="60"/>
    </row>
    <row r="92" spans="13:18" ht="20.25" customHeight="1" x14ac:dyDescent="0.4">
      <c r="M92" s="38">
        <f t="shared" si="97"/>
        <v>165</v>
      </c>
      <c r="N92" s="39">
        <f t="shared" si="95"/>
        <v>6.0606060606060606E-3</v>
      </c>
      <c r="O92" s="42">
        <f t="shared" ref="O92" si="125">O91+N92</f>
        <v>0.78841010230360664</v>
      </c>
      <c r="P92" s="40">
        <f t="shared" si="99"/>
        <v>3.1536404092144266</v>
      </c>
      <c r="Q92" s="41"/>
      <c r="R92" s="24"/>
    </row>
    <row r="93" spans="13:18" ht="20.25" customHeight="1" x14ac:dyDescent="0.4">
      <c r="M93" s="38">
        <f t="shared" si="97"/>
        <v>167</v>
      </c>
      <c r="N93" s="39">
        <f t="shared" si="95"/>
        <v>5.9880239520958087E-3</v>
      </c>
      <c r="O93" s="42">
        <f t="shared" ref="O93" si="126">O92-N93</f>
        <v>0.78242207835151079</v>
      </c>
      <c r="P93" s="40">
        <f t="shared" si="99"/>
        <v>3.1296883134060431</v>
      </c>
      <c r="Q93" s="40">
        <f t="shared" ref="Q93" si="127">AVERAGE(P93,P92)</f>
        <v>3.1416643613102346</v>
      </c>
      <c r="R93" s="60"/>
    </row>
    <row r="94" spans="13:18" ht="20.25" customHeight="1" x14ac:dyDescent="0.4">
      <c r="M94" s="38">
        <f t="shared" si="97"/>
        <v>169</v>
      </c>
      <c r="N94" s="39">
        <f t="shared" si="95"/>
        <v>5.9171597633136093E-3</v>
      </c>
      <c r="O94" s="42">
        <f t="shared" ref="O94" si="128">O93+N94</f>
        <v>0.78833923811482443</v>
      </c>
      <c r="P94" s="40">
        <f t="shared" si="99"/>
        <v>3.1533569524592977</v>
      </c>
      <c r="Q94" s="41"/>
      <c r="R94" s="24"/>
    </row>
    <row r="95" spans="13:18" ht="20.25" customHeight="1" x14ac:dyDescent="0.4">
      <c r="M95" s="38">
        <f t="shared" si="97"/>
        <v>171</v>
      </c>
      <c r="N95" s="39">
        <f t="shared" si="95"/>
        <v>5.8479532163742687E-3</v>
      </c>
      <c r="O95" s="42">
        <f t="shared" ref="O95" si="129">O94-N95</f>
        <v>0.78249128489845021</v>
      </c>
      <c r="P95" s="40">
        <f t="shared" si="99"/>
        <v>3.1299651395938008</v>
      </c>
      <c r="Q95" s="40">
        <f t="shared" ref="Q95" si="130">AVERAGE(P95,P94)</f>
        <v>3.1416610460265493</v>
      </c>
      <c r="R95" s="60"/>
    </row>
    <row r="96" spans="13:18" ht="20.25" customHeight="1" x14ac:dyDescent="0.4">
      <c r="M96" s="38">
        <f t="shared" si="97"/>
        <v>173</v>
      </c>
      <c r="N96" s="39">
        <f t="shared" si="95"/>
        <v>5.7803468208092483E-3</v>
      </c>
      <c r="O96" s="42">
        <f t="shared" ref="O96" si="131">O95+N96</f>
        <v>0.78827163171925951</v>
      </c>
      <c r="P96" s="40">
        <f t="shared" si="99"/>
        <v>3.1530865268770381</v>
      </c>
      <c r="Q96" s="41"/>
      <c r="R96" s="24"/>
    </row>
    <row r="97" spans="13:18" ht="20.25" customHeight="1" x14ac:dyDescent="0.4">
      <c r="M97" s="38">
        <f t="shared" si="97"/>
        <v>175</v>
      </c>
      <c r="N97" s="39">
        <f t="shared" si="95"/>
        <v>5.7142857142857143E-3</v>
      </c>
      <c r="O97" s="42">
        <f t="shared" ref="O97" si="132">O96-N97</f>
        <v>0.78255734600497384</v>
      </c>
      <c r="P97" s="40">
        <f t="shared" si="99"/>
        <v>3.1302293840198954</v>
      </c>
      <c r="Q97" s="40">
        <f t="shared" ref="Q97" si="133">AVERAGE(P97,P96)</f>
        <v>3.1416579554484665</v>
      </c>
      <c r="R97" s="60"/>
    </row>
    <row r="98" spans="13:18" ht="20.25" customHeight="1" x14ac:dyDescent="0.4">
      <c r="M98" s="38">
        <f t="shared" si="97"/>
        <v>177</v>
      </c>
      <c r="N98" s="39">
        <f t="shared" si="95"/>
        <v>5.6497175141242938E-3</v>
      </c>
      <c r="O98" s="42">
        <f t="shared" ref="O98" si="134">O97+N98</f>
        <v>0.78820706351909808</v>
      </c>
      <c r="P98" s="40">
        <f t="shared" si="99"/>
        <v>3.1528282540763923</v>
      </c>
      <c r="Q98" s="41"/>
      <c r="R98" s="24"/>
    </row>
    <row r="99" spans="13:18" ht="20.25" customHeight="1" x14ac:dyDescent="0.4">
      <c r="M99" s="38">
        <f t="shared" si="97"/>
        <v>179</v>
      </c>
      <c r="N99" s="39">
        <f t="shared" si="95"/>
        <v>5.5865921787709499E-3</v>
      </c>
      <c r="O99" s="42">
        <f t="shared" ref="O99" si="135">O98-N99</f>
        <v>0.78262047134032708</v>
      </c>
      <c r="P99" s="40">
        <f t="shared" si="99"/>
        <v>3.1304818853613083</v>
      </c>
      <c r="Q99" s="40">
        <f t="shared" ref="Q99" si="136">AVERAGE(P99,P98)</f>
        <v>3.1416550697188503</v>
      </c>
      <c r="R99" s="60"/>
    </row>
    <row r="100" spans="13:18" ht="20.25" customHeight="1" x14ac:dyDescent="0.4">
      <c r="M100" s="38">
        <f t="shared" si="97"/>
        <v>181</v>
      </c>
      <c r="N100" s="39">
        <f t="shared" si="95"/>
        <v>5.5248618784530384E-3</v>
      </c>
      <c r="O100" s="42">
        <f t="shared" ref="O100" si="137">O99+N100</f>
        <v>0.78814533321878011</v>
      </c>
      <c r="P100" s="40">
        <f t="shared" si="99"/>
        <v>3.1525813328751204</v>
      </c>
      <c r="Q100" s="41"/>
      <c r="R100" s="24"/>
    </row>
    <row r="101" spans="13:18" ht="20.25" customHeight="1" x14ac:dyDescent="0.4">
      <c r="M101" s="38">
        <f t="shared" si="97"/>
        <v>183</v>
      </c>
      <c r="N101" s="39">
        <f t="shared" si="95"/>
        <v>5.4644808743169399E-3</v>
      </c>
      <c r="O101" s="42">
        <f t="shared" ref="O101" si="138">O100-N101</f>
        <v>0.78268085234446316</v>
      </c>
      <c r="P101" s="40">
        <f t="shared" si="99"/>
        <v>3.1307234093778527</v>
      </c>
      <c r="Q101" s="40">
        <f t="shared" ref="Q101" si="139">AVERAGE(P101,P100)</f>
        <v>3.1416523711264865</v>
      </c>
      <c r="R101" s="60"/>
    </row>
    <row r="102" spans="13:18" ht="20.25" customHeight="1" x14ac:dyDescent="0.4">
      <c r="M102" s="38">
        <f t="shared" si="97"/>
        <v>185</v>
      </c>
      <c r="N102" s="39">
        <f t="shared" si="95"/>
        <v>5.4054054054054057E-3</v>
      </c>
      <c r="O102" s="42">
        <f t="shared" ref="O102" si="140">O101+N102</f>
        <v>0.78808625774986862</v>
      </c>
      <c r="P102" s="40">
        <f t="shared" si="99"/>
        <v>3.1523450309994745</v>
      </c>
      <c r="Q102" s="41"/>
      <c r="R102" s="24"/>
    </row>
    <row r="103" spans="13:18" ht="20.25" customHeight="1" x14ac:dyDescent="0.4">
      <c r="M103" s="38">
        <f t="shared" si="97"/>
        <v>187</v>
      </c>
      <c r="N103" s="39">
        <f t="shared" si="95"/>
        <v>5.3475935828877002E-3</v>
      </c>
      <c r="O103" s="42">
        <f t="shared" ref="O103" si="141">O102-N103</f>
        <v>0.7827386641669809</v>
      </c>
      <c r="P103" s="40">
        <f t="shared" si="99"/>
        <v>3.1309546566679236</v>
      </c>
      <c r="Q103" s="40">
        <f t="shared" ref="Q103" si="142">AVERAGE(P103,P102)</f>
        <v>3.1416498438336991</v>
      </c>
      <c r="R103" s="60"/>
    </row>
    <row r="104" spans="13:18" ht="20.25" customHeight="1" x14ac:dyDescent="0.4">
      <c r="M104" s="38">
        <f t="shared" si="97"/>
        <v>189</v>
      </c>
      <c r="N104" s="39">
        <f t="shared" si="95"/>
        <v>5.2910052910052907E-3</v>
      </c>
      <c r="O104" s="42">
        <f t="shared" ref="O104" si="143">O103+N104</f>
        <v>0.78802966945798625</v>
      </c>
      <c r="P104" s="40">
        <f t="shared" si="99"/>
        <v>3.152118677831945</v>
      </c>
      <c r="Q104" s="41"/>
      <c r="R104" s="24"/>
    </row>
    <row r="105" spans="13:18" ht="20.25" customHeight="1" x14ac:dyDescent="0.4">
      <c r="M105" s="38">
        <f t="shared" si="97"/>
        <v>191</v>
      </c>
      <c r="N105" s="39">
        <f t="shared" si="95"/>
        <v>5.235602094240838E-3</v>
      </c>
      <c r="O105" s="42">
        <f t="shared" ref="O105" si="144">O104-N105</f>
        <v>0.78279406736374546</v>
      </c>
      <c r="P105" s="40">
        <f t="shared" si="99"/>
        <v>3.1311762694549818</v>
      </c>
      <c r="Q105" s="40">
        <f t="shared" ref="Q105" si="145">AVERAGE(P105,P104)</f>
        <v>3.1416474736434634</v>
      </c>
      <c r="R105" s="60"/>
    </row>
    <row r="106" spans="13:18" ht="20.25" customHeight="1" x14ac:dyDescent="0.4">
      <c r="M106" s="38">
        <f t="shared" si="97"/>
        <v>193</v>
      </c>
      <c r="N106" s="39">
        <f t="shared" si="95"/>
        <v>5.1813471502590676E-3</v>
      </c>
      <c r="O106" s="42">
        <f t="shared" ref="O106" si="146">O105+N106</f>
        <v>0.78797541451400455</v>
      </c>
      <c r="P106" s="40">
        <f t="shared" si="99"/>
        <v>3.1519016580560182</v>
      </c>
      <c r="Q106" s="41"/>
      <c r="R106" s="24"/>
    </row>
    <row r="107" spans="13:18" ht="20.25" customHeight="1" x14ac:dyDescent="0.4">
      <c r="M107" s="38">
        <f t="shared" si="97"/>
        <v>195</v>
      </c>
      <c r="N107" s="39">
        <f t="shared" si="95"/>
        <v>5.1282051282051282E-3</v>
      </c>
      <c r="O107" s="42">
        <f t="shared" ref="O107" si="147">O106-N107</f>
        <v>0.78284720938579944</v>
      </c>
      <c r="P107" s="40">
        <f t="shared" si="99"/>
        <v>3.1313888375431977</v>
      </c>
      <c r="Q107" s="40">
        <f t="shared" ref="Q107" si="148">AVERAGE(P107,P106)</f>
        <v>3.141645247799608</v>
      </c>
      <c r="R107" s="60"/>
    </row>
    <row r="108" spans="13:18" ht="20.25" customHeight="1" x14ac:dyDescent="0.4">
      <c r="M108" s="38">
        <f t="shared" si="97"/>
        <v>197</v>
      </c>
      <c r="N108" s="39">
        <f t="shared" si="95"/>
        <v>5.076142131979695E-3</v>
      </c>
      <c r="O108" s="42">
        <f t="shared" ref="O108" si="149">O107+N108</f>
        <v>0.78792335151777915</v>
      </c>
      <c r="P108" s="40">
        <f t="shared" si="99"/>
        <v>3.1516934060711166</v>
      </c>
      <c r="Q108" s="41"/>
      <c r="R108" s="24"/>
    </row>
    <row r="109" spans="13:18" ht="20.25" customHeight="1" x14ac:dyDescent="0.4">
      <c r="M109" s="38">
        <f t="shared" si="97"/>
        <v>199</v>
      </c>
      <c r="N109" s="39">
        <f t="shared" si="95"/>
        <v>5.0251256281407036E-3</v>
      </c>
      <c r="O109" s="42">
        <f t="shared" ref="O109" si="150">O108-N109</f>
        <v>0.78289822588963842</v>
      </c>
      <c r="P109" s="40">
        <f t="shared" si="99"/>
        <v>3.1315929035585537</v>
      </c>
      <c r="Q109" s="40">
        <f t="shared" ref="Q109" si="151">AVERAGE(P109,P108)</f>
        <v>3.1416431548148349</v>
      </c>
      <c r="R109" s="60"/>
    </row>
    <row r="110" spans="13:18" ht="20.25" customHeight="1" x14ac:dyDescent="0.4">
      <c r="M110" s="38">
        <f t="shared" si="97"/>
        <v>201</v>
      </c>
      <c r="N110" s="39">
        <f t="shared" si="95"/>
        <v>4.9751243781094526E-3</v>
      </c>
      <c r="O110" s="42">
        <f t="shared" ref="O110" si="152">O109+N110</f>
        <v>0.78787335026774785</v>
      </c>
      <c r="P110" s="40">
        <f t="shared" si="99"/>
        <v>3.1514934010709914</v>
      </c>
      <c r="Q110" s="41"/>
      <c r="R110" s="24"/>
    </row>
    <row r="111" spans="13:18" ht="20.25" customHeight="1" x14ac:dyDescent="0.4">
      <c r="M111" s="38">
        <f t="shared" si="97"/>
        <v>203</v>
      </c>
      <c r="N111" s="39">
        <f t="shared" si="95"/>
        <v>4.9261083743842365E-3</v>
      </c>
      <c r="O111" s="42">
        <f t="shared" ref="O111" si="153">O110-N111</f>
        <v>0.78294724189336362</v>
      </c>
      <c r="P111" s="40">
        <f t="shared" si="99"/>
        <v>3.1317889675734545</v>
      </c>
      <c r="Q111" s="40">
        <f t="shared" ref="Q111" si="154">AVERAGE(P111,P110)</f>
        <v>3.1416411843222232</v>
      </c>
      <c r="R111" s="60"/>
    </row>
    <row r="112" spans="13:18" ht="20.25" customHeight="1" x14ac:dyDescent="0.4">
      <c r="M112" s="38">
        <f t="shared" si="97"/>
        <v>205</v>
      </c>
      <c r="N112" s="39">
        <f t="shared" si="95"/>
        <v>4.8780487804878049E-3</v>
      </c>
      <c r="O112" s="42">
        <f t="shared" ref="O112" si="155">O111+N112</f>
        <v>0.78782529067385143</v>
      </c>
      <c r="P112" s="40">
        <f t="shared" si="99"/>
        <v>3.1513011626954057</v>
      </c>
      <c r="Q112" s="41"/>
      <c r="R112" s="24"/>
    </row>
    <row r="113" spans="13:18" ht="20.25" customHeight="1" x14ac:dyDescent="0.4">
      <c r="M113" s="38">
        <f t="shared" si="97"/>
        <v>207</v>
      </c>
      <c r="N113" s="39">
        <f t="shared" si="95"/>
        <v>4.830917874396135E-3</v>
      </c>
      <c r="O113" s="42">
        <f t="shared" ref="O113" si="156">O112-N113</f>
        <v>0.78299437279945527</v>
      </c>
      <c r="P113" s="40">
        <f t="shared" si="99"/>
        <v>3.1319774911978211</v>
      </c>
      <c r="Q113" s="40">
        <f t="shared" ref="Q113" si="157">AVERAGE(P113,P112)</f>
        <v>3.1416393269466134</v>
      </c>
      <c r="R113" s="60"/>
    </row>
    <row r="114" spans="13:18" ht="20.25" customHeight="1" x14ac:dyDescent="0.4">
      <c r="M114" s="38">
        <f t="shared" si="97"/>
        <v>209</v>
      </c>
      <c r="N114" s="39">
        <f t="shared" si="95"/>
        <v>4.7846889952153108E-3</v>
      </c>
      <c r="O114" s="42">
        <f t="shared" ref="O114" si="158">O113+N114</f>
        <v>0.78777906179467061</v>
      </c>
      <c r="P114" s="40">
        <f t="shared" si="99"/>
        <v>3.1511162471786824</v>
      </c>
      <c r="Q114" s="41"/>
      <c r="R114" s="24"/>
    </row>
    <row r="115" spans="13:18" ht="20.25" customHeight="1" x14ac:dyDescent="0.4">
      <c r="M115" s="38">
        <f t="shared" si="97"/>
        <v>211</v>
      </c>
      <c r="N115" s="39">
        <f t="shared" si="95"/>
        <v>4.7393364928909956E-3</v>
      </c>
      <c r="O115" s="42">
        <f t="shared" ref="O115" si="159">O114-N115</f>
        <v>0.78303972530177957</v>
      </c>
      <c r="P115" s="40">
        <f t="shared" si="99"/>
        <v>3.1321589012071183</v>
      </c>
      <c r="Q115" s="40">
        <f t="shared" ref="Q115" si="160">AVERAGE(P115,P114)</f>
        <v>3.1416375741929006</v>
      </c>
      <c r="R115" s="60"/>
    </row>
    <row r="116" spans="13:18" ht="20.25" customHeight="1" x14ac:dyDescent="0.4">
      <c r="M116" s="38">
        <f t="shared" si="97"/>
        <v>213</v>
      </c>
      <c r="N116" s="39">
        <f t="shared" si="95"/>
        <v>4.6948356807511738E-3</v>
      </c>
      <c r="O116" s="42">
        <f t="shared" ref="O116" si="161">O115+N116</f>
        <v>0.7877345609825307</v>
      </c>
      <c r="P116" s="40">
        <f t="shared" si="99"/>
        <v>3.1509382439301228</v>
      </c>
      <c r="Q116" s="41"/>
      <c r="R116" s="24"/>
    </row>
    <row r="117" spans="13:18" ht="20.25" customHeight="1" x14ac:dyDescent="0.4">
      <c r="M117" s="38">
        <f t="shared" si="97"/>
        <v>215</v>
      </c>
      <c r="N117" s="39">
        <f t="shared" si="95"/>
        <v>4.6511627906976744E-3</v>
      </c>
      <c r="O117" s="42">
        <f t="shared" ref="O117" si="162">O116-N117</f>
        <v>0.78308339819183304</v>
      </c>
      <c r="P117" s="40">
        <f t="shared" si="99"/>
        <v>3.1323335927673321</v>
      </c>
      <c r="Q117" s="40">
        <f t="shared" ref="Q117" si="163">AVERAGE(P117,P116)</f>
        <v>3.1416359183487277</v>
      </c>
      <c r="R117" s="60"/>
    </row>
    <row r="118" spans="13:18" ht="20.25" customHeight="1" x14ac:dyDescent="0.4">
      <c r="M118" s="38">
        <f t="shared" si="97"/>
        <v>217</v>
      </c>
      <c r="N118" s="39">
        <f t="shared" si="95"/>
        <v>4.608294930875576E-3</v>
      </c>
      <c r="O118" s="42">
        <f t="shared" ref="O118" si="164">O117+N118</f>
        <v>0.78769169312270859</v>
      </c>
      <c r="P118" s="40">
        <f t="shared" si="99"/>
        <v>3.1507667724908344</v>
      </c>
      <c r="Q118" s="41"/>
      <c r="R118" s="24"/>
    </row>
    <row r="119" spans="13:18" ht="20.25" customHeight="1" x14ac:dyDescent="0.4">
      <c r="M119" s="38">
        <f t="shared" si="97"/>
        <v>219</v>
      </c>
      <c r="N119" s="39">
        <f t="shared" si="95"/>
        <v>4.5662100456621002E-3</v>
      </c>
      <c r="O119" s="42">
        <f t="shared" ref="O119" si="165">O118-N119</f>
        <v>0.78312548307704644</v>
      </c>
      <c r="P119" s="40">
        <f t="shared" si="99"/>
        <v>3.1325019323081857</v>
      </c>
      <c r="Q119" s="40">
        <f t="shared" ref="Q119" si="166">AVERAGE(P119,P118)</f>
        <v>3.1416343523995103</v>
      </c>
      <c r="R119" s="60"/>
    </row>
    <row r="120" spans="13:18" ht="20.25" customHeight="1" x14ac:dyDescent="0.4">
      <c r="M120" s="38">
        <f t="shared" si="97"/>
        <v>221</v>
      </c>
      <c r="N120" s="39">
        <f t="shared" si="95"/>
        <v>4.5248868778280547E-3</v>
      </c>
      <c r="O120" s="42">
        <f t="shared" ref="O120" si="167">O119+N120</f>
        <v>0.78765036995487447</v>
      </c>
      <c r="P120" s="40">
        <f t="shared" si="99"/>
        <v>3.1506014798194979</v>
      </c>
      <c r="Q120" s="41"/>
      <c r="R120" s="24"/>
    </row>
    <row r="121" spans="13:18" ht="20.25" customHeight="1" x14ac:dyDescent="0.4">
      <c r="M121" s="38">
        <f t="shared" si="97"/>
        <v>223</v>
      </c>
      <c r="N121" s="39">
        <f t="shared" si="95"/>
        <v>4.4843049327354259E-3</v>
      </c>
      <c r="O121" s="42">
        <f t="shared" ref="O121" si="168">O120-N121</f>
        <v>0.78316606502213904</v>
      </c>
      <c r="P121" s="40">
        <f t="shared" si="99"/>
        <v>3.1326642600885561</v>
      </c>
      <c r="Q121" s="40">
        <f t="shared" ref="Q121" si="169">AVERAGE(P121,P120)</f>
        <v>3.141632869954027</v>
      </c>
      <c r="R121" s="60"/>
    </row>
    <row r="122" spans="13:18" ht="20.25" customHeight="1" x14ac:dyDescent="0.4">
      <c r="M122" s="38">
        <f t="shared" si="97"/>
        <v>225</v>
      </c>
      <c r="N122" s="39">
        <f t="shared" si="95"/>
        <v>4.4444444444444444E-3</v>
      </c>
      <c r="O122" s="42">
        <f t="shared" ref="O122" si="170">O121+N122</f>
        <v>0.78761050946658351</v>
      </c>
      <c r="P122" s="40">
        <f t="shared" si="99"/>
        <v>3.150442037866334</v>
      </c>
      <c r="Q122" s="41"/>
      <c r="R122" s="24"/>
    </row>
    <row r="123" spans="13:18" ht="20.25" customHeight="1" x14ac:dyDescent="0.4">
      <c r="M123" s="38">
        <f t="shared" si="97"/>
        <v>227</v>
      </c>
      <c r="N123" s="39">
        <f t="shared" si="95"/>
        <v>4.4052863436123352E-3</v>
      </c>
      <c r="O123" s="42">
        <f t="shared" ref="O123" si="171">O122-N123</f>
        <v>0.78320522312297114</v>
      </c>
      <c r="P123" s="40">
        <f t="shared" si="99"/>
        <v>3.1328208924918846</v>
      </c>
      <c r="Q123" s="40">
        <f t="shared" ref="Q123" si="172">AVERAGE(P123,P122)</f>
        <v>3.1416314651791093</v>
      </c>
      <c r="R123" s="60"/>
    </row>
    <row r="124" spans="13:18" ht="20.25" customHeight="1" x14ac:dyDescent="0.4">
      <c r="M124" s="38">
        <f t="shared" si="97"/>
        <v>229</v>
      </c>
      <c r="N124" s="39">
        <f t="shared" si="95"/>
        <v>4.3668122270742356E-3</v>
      </c>
      <c r="O124" s="42">
        <f t="shared" ref="O124" si="173">O123+N124</f>
        <v>0.78757203535004539</v>
      </c>
      <c r="P124" s="40">
        <f t="shared" si="99"/>
        <v>3.1502881414001815</v>
      </c>
      <c r="Q124" s="41"/>
      <c r="R124" s="24"/>
    </row>
    <row r="125" spans="13:18" ht="20.25" customHeight="1" x14ac:dyDescent="0.4">
      <c r="M125" s="38">
        <f t="shared" si="97"/>
        <v>231</v>
      </c>
      <c r="N125" s="39">
        <f t="shared" si="95"/>
        <v>4.329004329004329E-3</v>
      </c>
      <c r="O125" s="42">
        <f t="shared" ref="O125" si="174">O124-N125</f>
        <v>0.78324303102104109</v>
      </c>
      <c r="P125" s="40">
        <f t="shared" si="99"/>
        <v>3.1329721240841644</v>
      </c>
      <c r="Q125" s="40">
        <f t="shared" ref="Q125" si="175">AVERAGE(P125,P124)</f>
        <v>3.141630132742173</v>
      </c>
      <c r="R125" s="60"/>
    </row>
    <row r="126" spans="13:18" ht="20.25" customHeight="1" x14ac:dyDescent="0.4">
      <c r="M126" s="38">
        <f t="shared" si="97"/>
        <v>233</v>
      </c>
      <c r="N126" s="39">
        <f t="shared" si="95"/>
        <v>4.2918454935622317E-3</v>
      </c>
      <c r="O126" s="42">
        <f t="shared" ref="O126" si="176">O125+N126</f>
        <v>0.7875348765146033</v>
      </c>
      <c r="P126" s="40">
        <f t="shared" si="99"/>
        <v>3.1501395060584132</v>
      </c>
      <c r="Q126" s="41"/>
      <c r="R126" s="24"/>
    </row>
    <row r="127" spans="13:18" ht="20.25" customHeight="1" x14ac:dyDescent="0.4">
      <c r="M127" s="38">
        <f t="shared" si="97"/>
        <v>235</v>
      </c>
      <c r="N127" s="39">
        <f t="shared" si="95"/>
        <v>4.2553191489361703E-3</v>
      </c>
      <c r="O127" s="42">
        <f t="shared" ref="O127" si="177">O126-N127</f>
        <v>0.78327955736566712</v>
      </c>
      <c r="P127" s="40">
        <f t="shared" si="99"/>
        <v>3.1331182294626685</v>
      </c>
      <c r="Q127" s="40">
        <f t="shared" ref="Q127" si="178">AVERAGE(P127,P126)</f>
        <v>3.1416288677605406</v>
      </c>
      <c r="R127" s="60"/>
    </row>
    <row r="128" spans="13:18" ht="20.25" customHeight="1" x14ac:dyDescent="0.4">
      <c r="M128" s="38">
        <f t="shared" si="97"/>
        <v>237</v>
      </c>
      <c r="N128" s="39">
        <f t="shared" si="95"/>
        <v>4.2194092827004216E-3</v>
      </c>
      <c r="O128" s="42">
        <f t="shared" ref="O128" si="179">O127+N128</f>
        <v>0.78749896664836749</v>
      </c>
      <c r="P128" s="40">
        <f t="shared" si="99"/>
        <v>3.14999586659347</v>
      </c>
      <c r="Q128" s="41"/>
      <c r="R128" s="24"/>
    </row>
    <row r="129" spans="13:18" ht="20.25" customHeight="1" x14ac:dyDescent="0.4">
      <c r="M129" s="38">
        <f t="shared" si="97"/>
        <v>239</v>
      </c>
      <c r="N129" s="39">
        <f t="shared" si="95"/>
        <v>4.1841004184100415E-3</v>
      </c>
      <c r="O129" s="42">
        <f t="shared" ref="O129" si="180">O128-N129</f>
        <v>0.7833148662299575</v>
      </c>
      <c r="P129" s="40">
        <f t="shared" si="99"/>
        <v>3.13325946491983</v>
      </c>
      <c r="Q129" s="40">
        <f t="shared" ref="Q129" si="181">AVERAGE(P129,P128)</f>
        <v>3.14162766575665</v>
      </c>
      <c r="R129" s="60"/>
    </row>
    <row r="130" spans="13:18" ht="20.25" customHeight="1" x14ac:dyDescent="0.4">
      <c r="M130" s="38">
        <f t="shared" si="97"/>
        <v>241</v>
      </c>
      <c r="N130" s="39">
        <f t="shared" si="95"/>
        <v>4.1493775933609959E-3</v>
      </c>
      <c r="O130" s="42">
        <f t="shared" ref="O130" si="182">O129+N130</f>
        <v>0.78746424382331848</v>
      </c>
      <c r="P130" s="40">
        <f t="shared" si="99"/>
        <v>3.1498569752932739</v>
      </c>
      <c r="Q130" s="41"/>
      <c r="R130" s="24"/>
    </row>
    <row r="131" spans="13:18" ht="20.25" customHeight="1" x14ac:dyDescent="0.4">
      <c r="M131" s="38">
        <f t="shared" si="97"/>
        <v>243</v>
      </c>
      <c r="N131" s="39">
        <f t="shared" si="95"/>
        <v>4.11522633744856E-3</v>
      </c>
      <c r="O131" s="42">
        <f t="shared" ref="O131" si="183">O130-N131</f>
        <v>0.78334901748586994</v>
      </c>
      <c r="P131" s="40">
        <f t="shared" si="99"/>
        <v>3.1333960699434797</v>
      </c>
      <c r="Q131" s="40">
        <f t="shared" ref="Q131" si="184">AVERAGE(P131,P130)</f>
        <v>3.1416265226183766</v>
      </c>
      <c r="R131" s="60"/>
    </row>
    <row r="132" spans="13:18" ht="20.25" customHeight="1" x14ac:dyDescent="0.4">
      <c r="M132" s="38">
        <f t="shared" si="97"/>
        <v>245</v>
      </c>
      <c r="N132" s="39">
        <f t="shared" si="95"/>
        <v>4.0816326530612249E-3</v>
      </c>
      <c r="O132" s="42">
        <f t="shared" ref="O132" si="185">O131+N132</f>
        <v>0.78743065013893121</v>
      </c>
      <c r="P132" s="40">
        <f t="shared" si="99"/>
        <v>3.1497226005557248</v>
      </c>
      <c r="Q132" s="41"/>
      <c r="R132" s="24"/>
    </row>
    <row r="133" spans="13:18" ht="20.25" customHeight="1" x14ac:dyDescent="0.4">
      <c r="M133" s="38">
        <f t="shared" si="97"/>
        <v>247</v>
      </c>
      <c r="N133" s="39">
        <f t="shared" si="95"/>
        <v>4.048582995951417E-3</v>
      </c>
      <c r="O133" s="42">
        <f t="shared" ref="O133" si="186">O132-N133</f>
        <v>0.78338206714297975</v>
      </c>
      <c r="P133" s="40">
        <f t="shared" si="99"/>
        <v>3.133528268571919</v>
      </c>
      <c r="Q133" s="40">
        <f t="shared" ref="Q133" si="187">AVERAGE(P133,P132)</f>
        <v>3.1416254345638217</v>
      </c>
      <c r="R133" s="60"/>
    </row>
    <row r="134" spans="13:18" ht="20.25" customHeight="1" x14ac:dyDescent="0.4">
      <c r="M134" s="38">
        <f t="shared" si="97"/>
        <v>249</v>
      </c>
      <c r="N134" s="39">
        <f t="shared" si="95"/>
        <v>4.0160642570281121E-3</v>
      </c>
      <c r="O134" s="42">
        <f t="shared" ref="O134" si="188">O133+N134</f>
        <v>0.78739813140000792</v>
      </c>
      <c r="P134" s="40">
        <f t="shared" si="99"/>
        <v>3.1495925256000317</v>
      </c>
      <c r="Q134" s="41"/>
      <c r="R134" s="24"/>
    </row>
    <row r="135" spans="13:18" ht="20.25" customHeight="1" x14ac:dyDescent="0.4">
      <c r="M135" s="38">
        <f t="shared" si="97"/>
        <v>251</v>
      </c>
      <c r="N135" s="39">
        <f t="shared" si="95"/>
        <v>3.9840637450199202E-3</v>
      </c>
      <c r="O135" s="42">
        <f t="shared" ref="O135" si="189">O134-N135</f>
        <v>0.783414067654988</v>
      </c>
      <c r="P135" s="40">
        <f t="shared" si="99"/>
        <v>3.133656270619952</v>
      </c>
      <c r="Q135" s="40">
        <f t="shared" ref="Q135" si="190">AVERAGE(P135,P134)</f>
        <v>3.1416243981099918</v>
      </c>
      <c r="R135" s="60"/>
    </row>
    <row r="136" spans="13:18" ht="20.25" customHeight="1" x14ac:dyDescent="0.4">
      <c r="M136" s="38">
        <f t="shared" si="97"/>
        <v>253</v>
      </c>
      <c r="N136" s="39">
        <f t="shared" si="95"/>
        <v>3.952569169960474E-3</v>
      </c>
      <c r="O136" s="42">
        <f t="shared" ref="O136" si="191">O135+N136</f>
        <v>0.78736663682494845</v>
      </c>
      <c r="P136" s="40">
        <f t="shared" si="99"/>
        <v>3.1494665472997938</v>
      </c>
      <c r="Q136" s="41"/>
      <c r="R136" s="24"/>
    </row>
    <row r="137" spans="13:18" ht="20.25" customHeight="1" x14ac:dyDescent="0.4">
      <c r="M137" s="38">
        <f t="shared" si="97"/>
        <v>255</v>
      </c>
      <c r="N137" s="39">
        <f t="shared" si="95"/>
        <v>3.9215686274509803E-3</v>
      </c>
      <c r="O137" s="42">
        <f t="shared" ref="O137" si="192">O136-N137</f>
        <v>0.78344506819749749</v>
      </c>
      <c r="P137" s="40">
        <f t="shared" si="99"/>
        <v>3.1337802727899899</v>
      </c>
      <c r="Q137" s="40">
        <f t="shared" ref="Q137" si="193">AVERAGE(P137,P136)</f>
        <v>3.1416234100448919</v>
      </c>
      <c r="R137" s="60"/>
    </row>
    <row r="138" spans="13:18" ht="20.25" customHeight="1" x14ac:dyDescent="0.4">
      <c r="M138" s="38">
        <f t="shared" si="97"/>
        <v>257</v>
      </c>
      <c r="N138" s="39">
        <f t="shared" ref="N138:N201" si="194">K$9/M138</f>
        <v>3.8910505836575876E-3</v>
      </c>
      <c r="O138" s="42">
        <f t="shared" ref="O138" si="195">O137+N138</f>
        <v>0.78733611878115506</v>
      </c>
      <c r="P138" s="40">
        <f t="shared" si="99"/>
        <v>3.1493444751246202</v>
      </c>
      <c r="Q138" s="41"/>
      <c r="R138" s="24"/>
    </row>
    <row r="139" spans="13:18" ht="20.25" customHeight="1" x14ac:dyDescent="0.4">
      <c r="M139" s="38">
        <f t="shared" ref="M139:M202" si="196">M138+K$11</f>
        <v>259</v>
      </c>
      <c r="N139" s="39">
        <f t="shared" si="194"/>
        <v>3.8610038610038611E-3</v>
      </c>
      <c r="O139" s="42">
        <f t="shared" ref="O139" si="197">O138-N139</f>
        <v>0.78347511492015121</v>
      </c>
      <c r="P139" s="40">
        <f t="shared" ref="P139:P202" si="198">O139*4</f>
        <v>3.1339004596806048</v>
      </c>
      <c r="Q139" s="40">
        <f t="shared" ref="Q139" si="199">AVERAGE(P139,P138)</f>
        <v>3.1416224674026125</v>
      </c>
      <c r="R139" s="60"/>
    </row>
    <row r="140" spans="13:18" ht="20.25" customHeight="1" x14ac:dyDescent="0.4">
      <c r="M140" s="38">
        <f t="shared" si="196"/>
        <v>261</v>
      </c>
      <c r="N140" s="39">
        <f t="shared" si="194"/>
        <v>3.8314176245210726E-3</v>
      </c>
      <c r="O140" s="42">
        <f t="shared" ref="O140" si="200">O139+N140</f>
        <v>0.78730653254467231</v>
      </c>
      <c r="P140" s="40">
        <f t="shared" si="198"/>
        <v>3.1492261301786892</v>
      </c>
      <c r="Q140" s="41"/>
      <c r="R140" s="24"/>
    </row>
    <row r="141" spans="13:18" ht="20.25" customHeight="1" x14ac:dyDescent="0.4">
      <c r="M141" s="38">
        <f t="shared" si="196"/>
        <v>263</v>
      </c>
      <c r="N141" s="39">
        <f t="shared" si="194"/>
        <v>3.8022813688212928E-3</v>
      </c>
      <c r="O141" s="42">
        <f t="shared" ref="O141" si="201">O140-N141</f>
        <v>0.78350425117585099</v>
      </c>
      <c r="P141" s="40">
        <f t="shared" si="198"/>
        <v>3.1340170047034039</v>
      </c>
      <c r="Q141" s="40">
        <f t="shared" ref="Q141" si="202">AVERAGE(P141,P140)</f>
        <v>3.1416215674410468</v>
      </c>
      <c r="R141" s="60"/>
    </row>
    <row r="142" spans="13:18" ht="20.25" customHeight="1" x14ac:dyDescent="0.4">
      <c r="M142" s="38">
        <f t="shared" si="196"/>
        <v>265</v>
      </c>
      <c r="N142" s="39">
        <f t="shared" si="194"/>
        <v>3.7735849056603774E-3</v>
      </c>
      <c r="O142" s="42">
        <f t="shared" ref="O142" si="203">O141+N142</f>
        <v>0.78727783608151136</v>
      </c>
      <c r="P142" s="40">
        <f t="shared" si="198"/>
        <v>3.1491113443260454</v>
      </c>
      <c r="Q142" s="41"/>
      <c r="R142" s="24"/>
    </row>
    <row r="143" spans="13:18" ht="20.25" customHeight="1" x14ac:dyDescent="0.4">
      <c r="M143" s="38">
        <f t="shared" si="196"/>
        <v>267</v>
      </c>
      <c r="N143" s="39">
        <f t="shared" si="194"/>
        <v>3.7453183520599251E-3</v>
      </c>
      <c r="O143" s="42">
        <f t="shared" ref="O143" si="204">O142-N143</f>
        <v>0.78353251772945143</v>
      </c>
      <c r="P143" s="40">
        <f t="shared" si="198"/>
        <v>3.1341300709178057</v>
      </c>
      <c r="Q143" s="40">
        <f t="shared" ref="Q143" si="205">AVERAGE(P143,P142)</f>
        <v>3.1416207076219256</v>
      </c>
      <c r="R143" s="60"/>
    </row>
    <row r="144" spans="13:18" ht="20.25" customHeight="1" x14ac:dyDescent="0.4">
      <c r="M144" s="38">
        <f t="shared" si="196"/>
        <v>269</v>
      </c>
      <c r="N144" s="39">
        <f t="shared" si="194"/>
        <v>3.7174721189591076E-3</v>
      </c>
      <c r="O144" s="42">
        <f t="shared" ref="O144" si="206">O143+N144</f>
        <v>0.78724998984841055</v>
      </c>
      <c r="P144" s="40">
        <f t="shared" si="198"/>
        <v>3.1489999593936422</v>
      </c>
      <c r="Q144" s="41"/>
      <c r="R144" s="24"/>
    </row>
    <row r="145" spans="13:18" ht="20.25" customHeight="1" x14ac:dyDescent="0.4">
      <c r="M145" s="38">
        <f t="shared" si="196"/>
        <v>271</v>
      </c>
      <c r="N145" s="39">
        <f t="shared" si="194"/>
        <v>3.6900369003690036E-3</v>
      </c>
      <c r="O145" s="42">
        <f t="shared" ref="O145" si="207">O144-N145</f>
        <v>0.78355995294804159</v>
      </c>
      <c r="P145" s="40">
        <f t="shared" si="198"/>
        <v>3.1342398117921664</v>
      </c>
      <c r="Q145" s="40">
        <f t="shared" ref="Q145" si="208">AVERAGE(P145,P144)</f>
        <v>3.1416198855929043</v>
      </c>
      <c r="R145" s="60"/>
    </row>
    <row r="146" spans="13:18" ht="20.25" customHeight="1" x14ac:dyDescent="0.4">
      <c r="M146" s="38">
        <f t="shared" si="196"/>
        <v>273</v>
      </c>
      <c r="N146" s="39">
        <f t="shared" si="194"/>
        <v>3.663003663003663E-3</v>
      </c>
      <c r="O146" s="42">
        <f t="shared" ref="O146" si="209">O145+N146</f>
        <v>0.78722295661104524</v>
      </c>
      <c r="P146" s="40">
        <f t="shared" si="198"/>
        <v>3.148891826444181</v>
      </c>
      <c r="Q146" s="41"/>
      <c r="R146" s="24"/>
    </row>
    <row r="147" spans="13:18" ht="20.25" customHeight="1" x14ac:dyDescent="0.4">
      <c r="M147" s="38">
        <f t="shared" si="196"/>
        <v>275</v>
      </c>
      <c r="N147" s="39">
        <f t="shared" si="194"/>
        <v>3.6363636363636364E-3</v>
      </c>
      <c r="O147" s="42">
        <f t="shared" ref="O147" si="210">O146-N147</f>
        <v>0.78358659297468158</v>
      </c>
      <c r="P147" s="40">
        <f t="shared" si="198"/>
        <v>3.1343463718987263</v>
      </c>
      <c r="Q147" s="40">
        <f t="shared" ref="Q147" si="211">AVERAGE(P147,P146)</f>
        <v>3.1416190991714537</v>
      </c>
      <c r="R147" s="60"/>
    </row>
    <row r="148" spans="13:18" ht="20.25" customHeight="1" x14ac:dyDescent="0.4">
      <c r="M148" s="38">
        <f t="shared" si="196"/>
        <v>277</v>
      </c>
      <c r="N148" s="39">
        <f t="shared" si="194"/>
        <v>3.6101083032490976E-3</v>
      </c>
      <c r="O148" s="42">
        <f t="shared" ref="O148" si="212">O147+N148</f>
        <v>0.78719670127793073</v>
      </c>
      <c r="P148" s="40">
        <f t="shared" si="198"/>
        <v>3.1487868051117229</v>
      </c>
      <c r="Q148" s="41"/>
      <c r="R148" s="24"/>
    </row>
    <row r="149" spans="13:18" ht="20.25" customHeight="1" x14ac:dyDescent="0.4">
      <c r="M149" s="38">
        <f t="shared" si="196"/>
        <v>279</v>
      </c>
      <c r="N149" s="39">
        <f t="shared" si="194"/>
        <v>3.5842293906810036E-3</v>
      </c>
      <c r="O149" s="42">
        <f t="shared" ref="O149" si="213">O148-N149</f>
        <v>0.7836124718872497</v>
      </c>
      <c r="P149" s="40">
        <f t="shared" si="198"/>
        <v>3.1344498875489988</v>
      </c>
      <c r="Q149" s="40">
        <f t="shared" ref="Q149" si="214">AVERAGE(P149,P148)</f>
        <v>3.1416183463303611</v>
      </c>
      <c r="R149" s="60"/>
    </row>
    <row r="150" spans="13:18" ht="20.25" customHeight="1" x14ac:dyDescent="0.4">
      <c r="M150" s="38">
        <f t="shared" si="196"/>
        <v>281</v>
      </c>
      <c r="N150" s="39">
        <f t="shared" si="194"/>
        <v>3.5587188612099642E-3</v>
      </c>
      <c r="O150" s="42">
        <f t="shared" ref="O150" si="215">O149+N150</f>
        <v>0.78717119074845965</v>
      </c>
      <c r="P150" s="40">
        <f t="shared" si="198"/>
        <v>3.1486847629938386</v>
      </c>
      <c r="Q150" s="41"/>
      <c r="R150" s="24"/>
    </row>
    <row r="151" spans="13:18" ht="20.25" customHeight="1" x14ac:dyDescent="0.4">
      <c r="M151" s="38">
        <f t="shared" si="196"/>
        <v>283</v>
      </c>
      <c r="N151" s="39">
        <f t="shared" si="194"/>
        <v>3.5335689045936395E-3</v>
      </c>
      <c r="O151" s="42">
        <f t="shared" ref="O151" si="216">O150-N151</f>
        <v>0.78363762184386598</v>
      </c>
      <c r="P151" s="40">
        <f t="shared" si="198"/>
        <v>3.1345504873754639</v>
      </c>
      <c r="Q151" s="40">
        <f t="shared" ref="Q151" si="217">AVERAGE(P151,P150)</f>
        <v>3.1416176251846513</v>
      </c>
      <c r="R151" s="60"/>
    </row>
    <row r="152" spans="13:18" ht="20.25" customHeight="1" x14ac:dyDescent="0.4">
      <c r="M152" s="38">
        <f t="shared" si="196"/>
        <v>285</v>
      </c>
      <c r="N152" s="39">
        <f t="shared" si="194"/>
        <v>3.5087719298245615E-3</v>
      </c>
      <c r="O152" s="42">
        <f t="shared" ref="O152" si="218">O151+N152</f>
        <v>0.78714639377369056</v>
      </c>
      <c r="P152" s="40">
        <f t="shared" si="198"/>
        <v>3.1485855750947622</v>
      </c>
      <c r="Q152" s="41"/>
      <c r="R152" s="24"/>
    </row>
    <row r="153" spans="13:18" ht="20.25" customHeight="1" x14ac:dyDescent="0.4">
      <c r="M153" s="38">
        <f t="shared" si="196"/>
        <v>287</v>
      </c>
      <c r="N153" s="39">
        <f t="shared" si="194"/>
        <v>3.4843205574912892E-3</v>
      </c>
      <c r="O153" s="42">
        <f t="shared" ref="O153" si="219">O152-N153</f>
        <v>0.7836620732161993</v>
      </c>
      <c r="P153" s="40">
        <f t="shared" si="198"/>
        <v>3.1346482928647972</v>
      </c>
      <c r="Q153" s="40">
        <f t="shared" ref="Q153" si="220">AVERAGE(P153,P152)</f>
        <v>3.1416169339797797</v>
      </c>
      <c r="R153" s="60"/>
    </row>
    <row r="154" spans="13:18" ht="20.25" customHeight="1" x14ac:dyDescent="0.4">
      <c r="M154" s="38">
        <f t="shared" si="196"/>
        <v>289</v>
      </c>
      <c r="N154" s="39">
        <f t="shared" si="194"/>
        <v>3.4602076124567475E-3</v>
      </c>
      <c r="O154" s="42">
        <f t="shared" ref="O154" si="221">O153+N154</f>
        <v>0.7871222808286561</v>
      </c>
      <c r="P154" s="40">
        <f t="shared" si="198"/>
        <v>3.1484891233146244</v>
      </c>
      <c r="Q154" s="41"/>
      <c r="R154" s="24"/>
    </row>
    <row r="155" spans="13:18" ht="20.25" customHeight="1" x14ac:dyDescent="0.4">
      <c r="M155" s="38">
        <f t="shared" si="196"/>
        <v>291</v>
      </c>
      <c r="N155" s="39">
        <f t="shared" si="194"/>
        <v>3.4364261168384879E-3</v>
      </c>
      <c r="O155" s="42">
        <f t="shared" ref="O155" si="222">O154-N155</f>
        <v>0.78368585471181762</v>
      </c>
      <c r="P155" s="40">
        <f t="shared" si="198"/>
        <v>3.1347434188472705</v>
      </c>
      <c r="Q155" s="40">
        <f t="shared" ref="Q155" si="223">AVERAGE(P155,P154)</f>
        <v>3.1416162710809474</v>
      </c>
      <c r="R155" s="60"/>
    </row>
    <row r="156" spans="13:18" ht="20.25" customHeight="1" x14ac:dyDescent="0.4">
      <c r="M156" s="38">
        <f t="shared" si="196"/>
        <v>293</v>
      </c>
      <c r="N156" s="39">
        <f t="shared" si="194"/>
        <v>3.4129692832764505E-3</v>
      </c>
      <c r="O156" s="42">
        <f t="shared" ref="O156" si="224">O155+N156</f>
        <v>0.78709882399509412</v>
      </c>
      <c r="P156" s="40">
        <f t="shared" si="198"/>
        <v>3.1483952959803765</v>
      </c>
      <c r="Q156" s="41"/>
      <c r="R156" s="24"/>
    </row>
    <row r="157" spans="13:18" ht="20.25" customHeight="1" x14ac:dyDescent="0.4">
      <c r="M157" s="38">
        <f t="shared" si="196"/>
        <v>295</v>
      </c>
      <c r="N157" s="39">
        <f t="shared" si="194"/>
        <v>3.3898305084745762E-3</v>
      </c>
      <c r="O157" s="42">
        <f t="shared" ref="O157" si="225">O156-N157</f>
        <v>0.7837089934866196</v>
      </c>
      <c r="P157" s="40">
        <f t="shared" si="198"/>
        <v>3.1348359739464784</v>
      </c>
      <c r="Q157" s="40">
        <f t="shared" ref="Q157" si="226">AVERAGE(P157,P156)</f>
        <v>3.1416156349634274</v>
      </c>
      <c r="R157" s="60"/>
    </row>
    <row r="158" spans="13:18" ht="20.25" customHeight="1" x14ac:dyDescent="0.4">
      <c r="M158" s="38">
        <f t="shared" si="196"/>
        <v>297</v>
      </c>
      <c r="N158" s="39">
        <f t="shared" si="194"/>
        <v>3.3670033670033669E-3</v>
      </c>
      <c r="O158" s="42">
        <f t="shared" ref="O158" si="227">O157+N158</f>
        <v>0.78707599685362295</v>
      </c>
      <c r="P158" s="40">
        <f t="shared" si="198"/>
        <v>3.1483039874144918</v>
      </c>
      <c r="Q158" s="41"/>
      <c r="R158" s="24"/>
    </row>
    <row r="159" spans="13:18" ht="20.25" customHeight="1" x14ac:dyDescent="0.4">
      <c r="M159" s="38">
        <f t="shared" si="196"/>
        <v>299</v>
      </c>
      <c r="N159" s="39">
        <f t="shared" si="194"/>
        <v>3.3444816053511705E-3</v>
      </c>
      <c r="O159" s="42">
        <f t="shared" ref="O159" si="228">O158-N159</f>
        <v>0.78373151524827178</v>
      </c>
      <c r="P159" s="40">
        <f t="shared" si="198"/>
        <v>3.1349260609930871</v>
      </c>
      <c r="Q159" s="40">
        <f t="shared" ref="Q159" si="229">AVERAGE(P159,P158)</f>
        <v>3.1416150242037895</v>
      </c>
      <c r="R159" s="60"/>
    </row>
    <row r="160" spans="13:18" ht="20.25" customHeight="1" x14ac:dyDescent="0.4">
      <c r="M160" s="38">
        <f t="shared" si="196"/>
        <v>301</v>
      </c>
      <c r="N160" s="39">
        <f t="shared" si="194"/>
        <v>3.3222591362126247E-3</v>
      </c>
      <c r="O160" s="42">
        <f t="shared" ref="O160" si="230">O159+N160</f>
        <v>0.78705377438448443</v>
      </c>
      <c r="P160" s="40">
        <f t="shared" si="198"/>
        <v>3.1482150975379377</v>
      </c>
      <c r="Q160" s="41"/>
      <c r="R160" s="24"/>
    </row>
    <row r="161" spans="13:18" ht="20.25" customHeight="1" x14ac:dyDescent="0.4">
      <c r="M161" s="38">
        <f t="shared" si="196"/>
        <v>303</v>
      </c>
      <c r="N161" s="39">
        <f t="shared" si="194"/>
        <v>3.3003300330033004E-3</v>
      </c>
      <c r="O161" s="42">
        <f t="shared" ref="O161" si="231">O160-N161</f>
        <v>0.78375344435148109</v>
      </c>
      <c r="P161" s="40">
        <f t="shared" si="198"/>
        <v>3.1350137774059244</v>
      </c>
      <c r="Q161" s="40">
        <f t="shared" ref="Q161" si="232">AVERAGE(P161,P160)</f>
        <v>3.1416144374719313</v>
      </c>
      <c r="R161" s="60"/>
    </row>
    <row r="162" spans="13:18" ht="20.25" customHeight="1" x14ac:dyDescent="0.4">
      <c r="M162" s="38">
        <f t="shared" si="196"/>
        <v>305</v>
      </c>
      <c r="N162" s="39">
        <f t="shared" si="194"/>
        <v>3.2786885245901639E-3</v>
      </c>
      <c r="O162" s="42">
        <f t="shared" ref="O162" si="233">O161+N162</f>
        <v>0.78703213287607121</v>
      </c>
      <c r="P162" s="40">
        <f t="shared" si="198"/>
        <v>3.1481285315042848</v>
      </c>
      <c r="Q162" s="41"/>
      <c r="R162" s="24"/>
    </row>
    <row r="163" spans="13:18" ht="20.25" customHeight="1" x14ac:dyDescent="0.4">
      <c r="M163" s="38">
        <f t="shared" si="196"/>
        <v>307</v>
      </c>
      <c r="N163" s="39">
        <f t="shared" si="194"/>
        <v>3.2573289902280132E-3</v>
      </c>
      <c r="O163" s="42">
        <f t="shared" ref="O163" si="234">O162-N163</f>
        <v>0.7837748038858432</v>
      </c>
      <c r="P163" s="40">
        <f t="shared" si="198"/>
        <v>3.1350992155433728</v>
      </c>
      <c r="Q163" s="40">
        <f t="shared" ref="Q163" si="235">AVERAGE(P163,P162)</f>
        <v>3.1416138735238288</v>
      </c>
      <c r="R163" s="60"/>
    </row>
    <row r="164" spans="13:18" ht="20.25" customHeight="1" x14ac:dyDescent="0.4">
      <c r="M164" s="38">
        <f t="shared" si="196"/>
        <v>309</v>
      </c>
      <c r="N164" s="39">
        <f t="shared" si="194"/>
        <v>3.2362459546925568E-3</v>
      </c>
      <c r="O164" s="42">
        <f t="shared" ref="O164" si="236">O163+N164</f>
        <v>0.78701104984053571</v>
      </c>
      <c r="P164" s="40">
        <f t="shared" si="198"/>
        <v>3.1480441993621429</v>
      </c>
      <c r="Q164" s="41"/>
      <c r="R164" s="24"/>
    </row>
    <row r="165" spans="13:18" ht="20.25" customHeight="1" x14ac:dyDescent="0.4">
      <c r="M165" s="38">
        <f t="shared" si="196"/>
        <v>311</v>
      </c>
      <c r="N165" s="39">
        <f t="shared" si="194"/>
        <v>3.2154340836012861E-3</v>
      </c>
      <c r="O165" s="42">
        <f t="shared" ref="O165" si="237">O164-N165</f>
        <v>0.78379561575693446</v>
      </c>
      <c r="P165" s="40">
        <f t="shared" si="198"/>
        <v>3.1351824630277378</v>
      </c>
      <c r="Q165" s="40">
        <f t="shared" ref="Q165:Q177" si="238">AVERAGE(P165,P164)</f>
        <v>3.1416133311949404</v>
      </c>
      <c r="R165" s="60"/>
    </row>
    <row r="166" spans="13:18" ht="20.25" customHeight="1" x14ac:dyDescent="0.4">
      <c r="M166" s="38">
        <f t="shared" si="196"/>
        <v>313</v>
      </c>
      <c r="N166" s="39">
        <f t="shared" si="194"/>
        <v>3.1948881789137379E-3</v>
      </c>
      <c r="O166" s="42">
        <f t="shared" ref="O166" si="239">O165+N166</f>
        <v>0.78699050393584824</v>
      </c>
      <c r="P166" s="40">
        <f t="shared" si="198"/>
        <v>3.147962015743393</v>
      </c>
      <c r="Q166" s="41"/>
      <c r="R166" s="24"/>
    </row>
    <row r="167" spans="13:18" ht="20.25" customHeight="1" x14ac:dyDescent="0.4">
      <c r="M167" s="38">
        <f t="shared" si="196"/>
        <v>315</v>
      </c>
      <c r="N167" s="39">
        <f t="shared" si="194"/>
        <v>3.1746031746031746E-3</v>
      </c>
      <c r="O167" s="42">
        <f t="shared" ref="O167" si="240">O166-N167</f>
        <v>0.78381590076124508</v>
      </c>
      <c r="P167" s="40">
        <f t="shared" si="198"/>
        <v>3.1352636030449803</v>
      </c>
      <c r="Q167" s="40">
        <f t="shared" si="238"/>
        <v>3.1416128093941866</v>
      </c>
      <c r="R167" s="60"/>
    </row>
    <row r="168" spans="13:18" ht="20.25" customHeight="1" x14ac:dyDescent="0.4">
      <c r="M168" s="38">
        <f t="shared" si="196"/>
        <v>317</v>
      </c>
      <c r="N168" s="39">
        <f t="shared" si="194"/>
        <v>3.1545741324921135E-3</v>
      </c>
      <c r="O168" s="42">
        <f t="shared" ref="O168" si="241">O167+N168</f>
        <v>0.78697047489373717</v>
      </c>
      <c r="P168" s="40">
        <f t="shared" si="198"/>
        <v>3.1478818995749487</v>
      </c>
      <c r="Q168" s="41"/>
      <c r="R168" s="24"/>
    </row>
    <row r="169" spans="13:18" ht="20.25" customHeight="1" x14ac:dyDescent="0.4">
      <c r="M169" s="38">
        <f t="shared" si="196"/>
        <v>319</v>
      </c>
      <c r="N169" s="39">
        <f t="shared" si="194"/>
        <v>3.134796238244514E-3</v>
      </c>
      <c r="O169" s="42">
        <f t="shared" ref="O169" si="242">O168-N169</f>
        <v>0.78383567865549264</v>
      </c>
      <c r="P169" s="40">
        <f t="shared" si="198"/>
        <v>3.1353427146219706</v>
      </c>
      <c r="Q169" s="40">
        <f t="shared" si="238"/>
        <v>3.1416123070984598</v>
      </c>
      <c r="R169" s="60"/>
    </row>
    <row r="170" spans="13:18" ht="20.25" customHeight="1" x14ac:dyDescent="0.4">
      <c r="M170" s="38">
        <f t="shared" si="196"/>
        <v>321</v>
      </c>
      <c r="N170" s="39">
        <f t="shared" si="194"/>
        <v>3.1152647975077881E-3</v>
      </c>
      <c r="O170" s="42">
        <f t="shared" ref="O170" si="243">O169+N170</f>
        <v>0.78695094345300043</v>
      </c>
      <c r="P170" s="40">
        <f t="shared" si="198"/>
        <v>3.1478037738120017</v>
      </c>
      <c r="Q170" s="41"/>
      <c r="R170" s="24"/>
    </row>
    <row r="171" spans="13:18" ht="20.25" customHeight="1" x14ac:dyDescent="0.4">
      <c r="M171" s="38">
        <f t="shared" si="196"/>
        <v>323</v>
      </c>
      <c r="N171" s="39">
        <f t="shared" si="194"/>
        <v>3.0959752321981426E-3</v>
      </c>
      <c r="O171" s="42">
        <f t="shared" ref="O171" si="244">O170-N171</f>
        <v>0.78385496822080225</v>
      </c>
      <c r="P171" s="40">
        <f t="shared" si="198"/>
        <v>3.135419872883209</v>
      </c>
      <c r="Q171" s="40">
        <f t="shared" si="238"/>
        <v>3.1416118233476054</v>
      </c>
      <c r="R171" s="60"/>
    </row>
    <row r="172" spans="13:18" ht="20.25" customHeight="1" x14ac:dyDescent="0.4">
      <c r="M172" s="38">
        <f t="shared" si="196"/>
        <v>325</v>
      </c>
      <c r="N172" s="39">
        <f t="shared" si="194"/>
        <v>3.0769230769230769E-3</v>
      </c>
      <c r="O172" s="42">
        <f t="shared" ref="O172" si="245">O171+N172</f>
        <v>0.78693189129772534</v>
      </c>
      <c r="P172" s="40">
        <f t="shared" si="198"/>
        <v>3.1477275651909014</v>
      </c>
      <c r="Q172" s="41"/>
      <c r="R172" s="24"/>
    </row>
    <row r="173" spans="13:18" ht="20.25" customHeight="1" x14ac:dyDescent="0.4">
      <c r="M173" s="38">
        <f t="shared" si="196"/>
        <v>327</v>
      </c>
      <c r="N173" s="39">
        <f t="shared" si="194"/>
        <v>3.0581039755351682E-3</v>
      </c>
      <c r="O173" s="42">
        <f t="shared" ref="O173" si="246">O172-N173</f>
        <v>0.78387378732219015</v>
      </c>
      <c r="P173" s="40">
        <f t="shared" si="198"/>
        <v>3.1354951492887606</v>
      </c>
      <c r="Q173" s="40">
        <f t="shared" si="238"/>
        <v>3.1416113572398308</v>
      </c>
      <c r="R173" s="60"/>
    </row>
    <row r="174" spans="13:18" ht="20.25" customHeight="1" x14ac:dyDescent="0.4">
      <c r="M174" s="38">
        <f t="shared" si="196"/>
        <v>329</v>
      </c>
      <c r="N174" s="39">
        <f t="shared" si="194"/>
        <v>3.0395136778115501E-3</v>
      </c>
      <c r="O174" s="42">
        <f t="shared" ref="O174" si="247">O173+N174</f>
        <v>0.78691330100000167</v>
      </c>
      <c r="P174" s="40">
        <f t="shared" si="198"/>
        <v>3.1476532040000067</v>
      </c>
      <c r="Q174" s="41"/>
      <c r="R174" s="24"/>
    </row>
    <row r="175" spans="13:18" ht="20.25" customHeight="1" x14ac:dyDescent="0.4">
      <c r="M175" s="38">
        <f t="shared" si="196"/>
        <v>331</v>
      </c>
      <c r="N175" s="39">
        <f t="shared" si="194"/>
        <v>3.0211480362537764E-3</v>
      </c>
      <c r="O175" s="42">
        <f t="shared" ref="O175" si="248">O174-N175</f>
        <v>0.78389215296374792</v>
      </c>
      <c r="P175" s="40">
        <f t="shared" si="198"/>
        <v>3.1355686118549917</v>
      </c>
      <c r="Q175" s="40">
        <f t="shared" si="238"/>
        <v>3.1416109079274994</v>
      </c>
      <c r="R175" s="60"/>
    </row>
    <row r="176" spans="13:18" ht="20.25" customHeight="1" x14ac:dyDescent="0.4">
      <c r="M176" s="38">
        <f t="shared" si="196"/>
        <v>333</v>
      </c>
      <c r="N176" s="39">
        <f t="shared" si="194"/>
        <v>3.003003003003003E-3</v>
      </c>
      <c r="O176" s="42">
        <f t="shared" ref="O176" si="249">O175+N176</f>
        <v>0.78689515596675097</v>
      </c>
      <c r="P176" s="40">
        <f t="shared" si="198"/>
        <v>3.1475806238670039</v>
      </c>
      <c r="Q176" s="41"/>
      <c r="R176" s="24"/>
    </row>
    <row r="177" spans="13:18" ht="20.25" customHeight="1" x14ac:dyDescent="0.4">
      <c r="M177" s="38">
        <f t="shared" si="196"/>
        <v>335</v>
      </c>
      <c r="N177" s="39">
        <f t="shared" si="194"/>
        <v>2.9850746268656717E-3</v>
      </c>
      <c r="O177" s="42">
        <f t="shared" ref="O177" si="250">O176-N177</f>
        <v>0.78391008133988527</v>
      </c>
      <c r="P177" s="40">
        <f t="shared" si="198"/>
        <v>3.1356403253595411</v>
      </c>
      <c r="Q177" s="40">
        <f t="shared" si="238"/>
        <v>3.1416104746132723</v>
      </c>
      <c r="R177" s="60"/>
    </row>
    <row r="178" spans="13:18" ht="20.25" customHeight="1" x14ac:dyDescent="0.4">
      <c r="M178" s="38">
        <f t="shared" si="196"/>
        <v>337</v>
      </c>
      <c r="N178" s="39">
        <f t="shared" si="194"/>
        <v>2.967359050445104E-3</v>
      </c>
      <c r="O178" s="42">
        <f t="shared" ref="O178" si="251">O177+N178</f>
        <v>0.78687744039033036</v>
      </c>
      <c r="P178" s="40">
        <f t="shared" si="198"/>
        <v>3.1475097615613215</v>
      </c>
      <c r="Q178" s="41"/>
      <c r="R178" s="24"/>
    </row>
    <row r="179" spans="13:18" ht="20.25" customHeight="1" x14ac:dyDescent="0.4">
      <c r="M179" s="38">
        <f t="shared" si="196"/>
        <v>339</v>
      </c>
      <c r="N179" s="39">
        <f t="shared" si="194"/>
        <v>2.9498525073746312E-3</v>
      </c>
      <c r="O179" s="42">
        <f t="shared" ref="O179" si="252">O178-N179</f>
        <v>0.78392758788295569</v>
      </c>
      <c r="P179" s="40">
        <f t="shared" si="198"/>
        <v>3.1357103515318228</v>
      </c>
      <c r="Q179" s="40">
        <f t="shared" ref="Q179" si="253">AVERAGE(P179,P178)</f>
        <v>3.1416100565465719</v>
      </c>
      <c r="R179" s="60"/>
    </row>
    <row r="180" spans="13:18" ht="20.25" customHeight="1" x14ac:dyDescent="0.4">
      <c r="M180" s="38">
        <f t="shared" si="196"/>
        <v>341</v>
      </c>
      <c r="N180" s="39">
        <f t="shared" si="194"/>
        <v>2.9325513196480938E-3</v>
      </c>
      <c r="O180" s="42">
        <f t="shared" ref="O180" si="254">O179+N180</f>
        <v>0.78686013920260378</v>
      </c>
      <c r="P180" s="40">
        <f t="shared" si="198"/>
        <v>3.1474405568104151</v>
      </c>
      <c r="Q180" s="41"/>
      <c r="R180" s="24"/>
    </row>
    <row r="181" spans="13:18" ht="20.25" customHeight="1" x14ac:dyDescent="0.4">
      <c r="M181" s="38">
        <f t="shared" si="196"/>
        <v>343</v>
      </c>
      <c r="N181" s="39">
        <f t="shared" si="194"/>
        <v>2.9154518950437317E-3</v>
      </c>
      <c r="O181" s="42">
        <f t="shared" ref="O181" si="255">O180-N181</f>
        <v>0.78394468730756006</v>
      </c>
      <c r="P181" s="40">
        <f t="shared" si="198"/>
        <v>3.1357787492302402</v>
      </c>
      <c r="Q181" s="40">
        <f t="shared" ref="Q181" si="256">AVERAGE(P181,P180)</f>
        <v>3.1416096530203275</v>
      </c>
      <c r="R181" s="60"/>
    </row>
    <row r="182" spans="13:18" ht="20.25" customHeight="1" x14ac:dyDescent="0.4">
      <c r="M182" s="38">
        <f t="shared" si="196"/>
        <v>345</v>
      </c>
      <c r="N182" s="39">
        <f t="shared" si="194"/>
        <v>2.8985507246376812E-3</v>
      </c>
      <c r="O182" s="42">
        <f t="shared" ref="O182" si="257">O181+N182</f>
        <v>0.78684323803219769</v>
      </c>
      <c r="P182" s="40">
        <f t="shared" si="198"/>
        <v>3.1473729521287908</v>
      </c>
      <c r="Q182" s="41"/>
      <c r="R182" s="24"/>
    </row>
    <row r="183" spans="13:18" ht="20.25" customHeight="1" x14ac:dyDescent="0.4">
      <c r="M183" s="38">
        <f t="shared" si="196"/>
        <v>347</v>
      </c>
      <c r="N183" s="39">
        <f t="shared" si="194"/>
        <v>2.881844380403458E-3</v>
      </c>
      <c r="O183" s="42">
        <f t="shared" ref="O183" si="258">O182-N183</f>
        <v>0.78396139365179418</v>
      </c>
      <c r="P183" s="40">
        <f t="shared" si="198"/>
        <v>3.1358455746071767</v>
      </c>
      <c r="Q183" s="40">
        <f t="shared" ref="Q183" si="259">AVERAGE(P183,P182)</f>
        <v>3.1416092633679837</v>
      </c>
      <c r="R183" s="60"/>
    </row>
    <row r="184" spans="13:18" ht="20.25" customHeight="1" x14ac:dyDescent="0.4">
      <c r="M184" s="38">
        <f t="shared" si="196"/>
        <v>349</v>
      </c>
      <c r="N184" s="39">
        <f t="shared" si="194"/>
        <v>2.8653295128939827E-3</v>
      </c>
      <c r="O184" s="42">
        <f t="shared" ref="O184" si="260">O183+N184</f>
        <v>0.78682672316468816</v>
      </c>
      <c r="P184" s="40">
        <f t="shared" si="198"/>
        <v>3.1473068926587526</v>
      </c>
      <c r="Q184" s="41"/>
      <c r="R184" s="24"/>
    </row>
    <row r="185" spans="13:18" ht="20.25" customHeight="1" x14ac:dyDescent="0.4">
      <c r="M185" s="38">
        <f t="shared" si="196"/>
        <v>351</v>
      </c>
      <c r="N185" s="39">
        <f t="shared" si="194"/>
        <v>2.8490028490028491E-3</v>
      </c>
      <c r="O185" s="42">
        <f t="shared" ref="O185" si="261">O184-N185</f>
        <v>0.78397772031568536</v>
      </c>
      <c r="P185" s="40">
        <f t="shared" si="198"/>
        <v>3.1359108812627414</v>
      </c>
      <c r="Q185" s="40">
        <f t="shared" ref="Q185" si="262">AVERAGE(P185,P184)</f>
        <v>3.1416088869607472</v>
      </c>
      <c r="R185" s="60"/>
    </row>
    <row r="186" spans="13:18" ht="20.25" customHeight="1" x14ac:dyDescent="0.4">
      <c r="M186" s="38">
        <f t="shared" si="196"/>
        <v>353</v>
      </c>
      <c r="N186" s="39">
        <f t="shared" si="194"/>
        <v>2.8328611898016999E-3</v>
      </c>
      <c r="O186" s="42">
        <f t="shared" ref="O186" si="263">O185+N186</f>
        <v>0.78681058150548711</v>
      </c>
      <c r="P186" s="40">
        <f t="shared" si="198"/>
        <v>3.1472423260219484</v>
      </c>
      <c r="Q186" s="41"/>
      <c r="R186" s="24"/>
    </row>
    <row r="187" spans="13:18" ht="20.25" customHeight="1" x14ac:dyDescent="0.4">
      <c r="M187" s="38">
        <f t="shared" si="196"/>
        <v>355</v>
      </c>
      <c r="N187" s="39">
        <f t="shared" si="194"/>
        <v>2.8169014084507044E-3</v>
      </c>
      <c r="O187" s="42">
        <f t="shared" ref="O187" si="264">O186-N187</f>
        <v>0.78399368009703641</v>
      </c>
      <c r="P187" s="40">
        <f t="shared" si="198"/>
        <v>3.1359747203881456</v>
      </c>
      <c r="Q187" s="40">
        <f t="shared" ref="Q187" si="265">AVERAGE(P187,P186)</f>
        <v>3.141608523205047</v>
      </c>
      <c r="R187" s="60"/>
    </row>
    <row r="188" spans="13:18" ht="20.25" customHeight="1" x14ac:dyDescent="0.4">
      <c r="M188" s="38">
        <f t="shared" si="196"/>
        <v>357</v>
      </c>
      <c r="N188" s="39">
        <f t="shared" si="194"/>
        <v>2.8011204481792717E-3</v>
      </c>
      <c r="O188" s="42">
        <f t="shared" ref="O188" si="266">O187+N188</f>
        <v>0.78679480054521567</v>
      </c>
      <c r="P188" s="40">
        <f t="shared" si="198"/>
        <v>3.1471792021808627</v>
      </c>
      <c r="Q188" s="41"/>
      <c r="R188" s="24"/>
    </row>
    <row r="189" spans="13:18" ht="20.25" customHeight="1" x14ac:dyDescent="0.4">
      <c r="M189" s="38">
        <f t="shared" si="196"/>
        <v>359</v>
      </c>
      <c r="N189" s="39">
        <f t="shared" si="194"/>
        <v>2.7855153203342618E-3</v>
      </c>
      <c r="O189" s="42">
        <f t="shared" ref="O189" si="267">O188-N189</f>
        <v>0.78400928522488145</v>
      </c>
      <c r="P189" s="40">
        <f t="shared" si="198"/>
        <v>3.1360371408995258</v>
      </c>
      <c r="Q189" s="40">
        <f t="shared" ref="Q189" si="268">AVERAGE(P189,P188)</f>
        <v>3.1416081715401942</v>
      </c>
      <c r="R189" s="60"/>
    </row>
    <row r="190" spans="13:18" ht="20.25" customHeight="1" x14ac:dyDescent="0.4">
      <c r="M190" s="38">
        <f t="shared" si="196"/>
        <v>361</v>
      </c>
      <c r="N190" s="39">
        <f t="shared" si="194"/>
        <v>2.7700831024930748E-3</v>
      </c>
      <c r="O190" s="42">
        <f t="shared" ref="O190" si="269">O189+N190</f>
        <v>0.7867793683273745</v>
      </c>
      <c r="P190" s="40">
        <f t="shared" si="198"/>
        <v>3.147117473309498</v>
      </c>
      <c r="Q190" s="41"/>
      <c r="R190" s="24"/>
    </row>
    <row r="191" spans="13:18" ht="20.25" customHeight="1" x14ac:dyDescent="0.4">
      <c r="M191" s="38">
        <f t="shared" si="196"/>
        <v>363</v>
      </c>
      <c r="N191" s="39">
        <f t="shared" si="194"/>
        <v>2.7548209366391185E-3</v>
      </c>
      <c r="O191" s="42">
        <f t="shared" ref="O191" si="270">O190-N191</f>
        <v>0.78402454739073535</v>
      </c>
      <c r="P191" s="40">
        <f t="shared" si="198"/>
        <v>3.1360981895629414</v>
      </c>
      <c r="Q191" s="40">
        <f t="shared" ref="Q191" si="271">AVERAGE(P191,P190)</f>
        <v>3.1416078314362199</v>
      </c>
      <c r="R191" s="60"/>
    </row>
    <row r="192" spans="13:18" ht="20.25" customHeight="1" x14ac:dyDescent="0.4">
      <c r="M192" s="38">
        <f t="shared" si="196"/>
        <v>365</v>
      </c>
      <c r="N192" s="39">
        <f t="shared" si="194"/>
        <v>2.7397260273972603E-3</v>
      </c>
      <c r="O192" s="42">
        <f t="shared" ref="O192" si="272">O191+N192</f>
        <v>0.7867642734181326</v>
      </c>
      <c r="P192" s="40">
        <f t="shared" si="198"/>
        <v>3.1470570936725304</v>
      </c>
      <c r="Q192" s="41"/>
      <c r="R192" s="24"/>
    </row>
    <row r="193" spans="13:18" ht="20.25" customHeight="1" x14ac:dyDescent="0.4">
      <c r="M193" s="38">
        <f t="shared" si="196"/>
        <v>367</v>
      </c>
      <c r="N193" s="39">
        <f t="shared" si="194"/>
        <v>2.7247956403269754E-3</v>
      </c>
      <c r="O193" s="42">
        <f t="shared" ref="O193" si="273">O192-N193</f>
        <v>0.78403947777780558</v>
      </c>
      <c r="P193" s="40">
        <f t="shared" si="198"/>
        <v>3.1361579111112223</v>
      </c>
      <c r="Q193" s="40">
        <f t="shared" ref="Q193" si="274">AVERAGE(P193,P192)</f>
        <v>3.1416075023918761</v>
      </c>
      <c r="R193" s="60"/>
    </row>
    <row r="194" spans="13:18" ht="20.25" customHeight="1" x14ac:dyDescent="0.4">
      <c r="M194" s="38">
        <f t="shared" si="196"/>
        <v>369</v>
      </c>
      <c r="N194" s="39">
        <f t="shared" si="194"/>
        <v>2.7100271002710027E-3</v>
      </c>
      <c r="O194" s="42">
        <f t="shared" ref="O194" si="275">O193+N194</f>
        <v>0.7867495048780766</v>
      </c>
      <c r="P194" s="40">
        <f t="shared" si="198"/>
        <v>3.1469980195123064</v>
      </c>
      <c r="Q194" s="41"/>
      <c r="R194" s="24"/>
    </row>
    <row r="195" spans="13:18" ht="20.25" customHeight="1" x14ac:dyDescent="0.4">
      <c r="M195" s="38">
        <f t="shared" si="196"/>
        <v>371</v>
      </c>
      <c r="N195" s="39">
        <f t="shared" si="194"/>
        <v>2.6954177897574125E-3</v>
      </c>
      <c r="O195" s="42">
        <f t="shared" ref="O195" si="276">O194-N195</f>
        <v>0.78405408708831914</v>
      </c>
      <c r="P195" s="40">
        <f t="shared" si="198"/>
        <v>3.1362163483532766</v>
      </c>
      <c r="Q195" s="40">
        <f t="shared" ref="Q195" si="277">AVERAGE(P195,P194)</f>
        <v>3.1416071839327913</v>
      </c>
      <c r="R195" s="60"/>
    </row>
    <row r="196" spans="13:18" ht="20.25" customHeight="1" x14ac:dyDescent="0.4">
      <c r="M196" s="38">
        <f t="shared" si="196"/>
        <v>373</v>
      </c>
      <c r="N196" s="39">
        <f t="shared" si="194"/>
        <v>2.6809651474530832E-3</v>
      </c>
      <c r="O196" s="42">
        <f t="shared" ref="O196" si="278">O195+N196</f>
        <v>0.78673505223577223</v>
      </c>
      <c r="P196" s="40">
        <f t="shared" si="198"/>
        <v>3.1469402089430889</v>
      </c>
      <c r="Q196" s="41"/>
      <c r="R196" s="24"/>
    </row>
    <row r="197" spans="13:18" ht="20.25" customHeight="1" x14ac:dyDescent="0.4">
      <c r="M197" s="38">
        <f t="shared" si="196"/>
        <v>375</v>
      </c>
      <c r="N197" s="39">
        <f t="shared" si="194"/>
        <v>2.6666666666666666E-3</v>
      </c>
      <c r="O197" s="42">
        <f t="shared" ref="O197" si="279">O196-N197</f>
        <v>0.78406838556910552</v>
      </c>
      <c r="P197" s="40">
        <f t="shared" si="198"/>
        <v>3.1362735422764221</v>
      </c>
      <c r="Q197" s="40">
        <f t="shared" ref="Q197" si="280">AVERAGE(P197,P196)</f>
        <v>3.1416068756097557</v>
      </c>
      <c r="R197" s="60"/>
    </row>
    <row r="198" spans="13:18" ht="20.25" customHeight="1" x14ac:dyDescent="0.4">
      <c r="M198" s="38">
        <f t="shared" si="196"/>
        <v>377</v>
      </c>
      <c r="N198" s="39">
        <f t="shared" si="194"/>
        <v>2.6525198938992041E-3</v>
      </c>
      <c r="O198" s="42">
        <f t="shared" ref="O198" si="281">O197+N198</f>
        <v>0.78672090546300477</v>
      </c>
      <c r="P198" s="40">
        <f t="shared" si="198"/>
        <v>3.1468836218520191</v>
      </c>
      <c r="Q198" s="41"/>
      <c r="R198" s="24"/>
    </row>
    <row r="199" spans="13:18" ht="20.25" customHeight="1" x14ac:dyDescent="0.4">
      <c r="M199" s="38">
        <f t="shared" si="196"/>
        <v>379</v>
      </c>
      <c r="N199" s="39">
        <f t="shared" si="194"/>
        <v>2.6385224274406332E-3</v>
      </c>
      <c r="O199" s="42">
        <f t="shared" ref="O199" si="282">O198-N199</f>
        <v>0.7840823830355641</v>
      </c>
      <c r="P199" s="40">
        <f t="shared" si="198"/>
        <v>3.1363295321422564</v>
      </c>
      <c r="Q199" s="40">
        <f t="shared" ref="Q199" si="283">AVERAGE(P199,P198)</f>
        <v>3.1416065769971375</v>
      </c>
      <c r="R199" s="60"/>
    </row>
    <row r="200" spans="13:18" ht="20.25" customHeight="1" x14ac:dyDescent="0.4">
      <c r="M200" s="38">
        <f t="shared" si="196"/>
        <v>381</v>
      </c>
      <c r="N200" s="39">
        <f t="shared" si="194"/>
        <v>2.6246719160104987E-3</v>
      </c>
      <c r="O200" s="42">
        <f t="shared" ref="O200" si="284">O199+N200</f>
        <v>0.78670705495157456</v>
      </c>
      <c r="P200" s="40">
        <f t="shared" si="198"/>
        <v>3.1468282198062982</v>
      </c>
      <c r="Q200" s="41"/>
      <c r="R200" s="24"/>
    </row>
    <row r="201" spans="13:18" ht="20.25" customHeight="1" x14ac:dyDescent="0.4">
      <c r="M201" s="38">
        <f t="shared" si="196"/>
        <v>383</v>
      </c>
      <c r="N201" s="39">
        <f t="shared" si="194"/>
        <v>2.6109660574412533E-3</v>
      </c>
      <c r="O201" s="42">
        <f t="shared" ref="O201" si="285">O200-N201</f>
        <v>0.78409608889413329</v>
      </c>
      <c r="P201" s="40">
        <f t="shared" si="198"/>
        <v>3.1363843555765332</v>
      </c>
      <c r="Q201" s="40">
        <f t="shared" ref="Q201" si="286">AVERAGE(P201,P200)</f>
        <v>3.1416062876914159</v>
      </c>
      <c r="R201" s="60"/>
    </row>
    <row r="202" spans="13:18" ht="20.25" customHeight="1" x14ac:dyDescent="0.4">
      <c r="M202" s="38">
        <f t="shared" si="196"/>
        <v>385</v>
      </c>
      <c r="N202" s="39">
        <f t="shared" ref="N202:N265" si="287">K$9/M202</f>
        <v>2.5974025974025974E-3</v>
      </c>
      <c r="O202" s="42">
        <f t="shared" ref="O202" si="288">O201+N202</f>
        <v>0.78669349149153589</v>
      </c>
      <c r="P202" s="40">
        <f t="shared" si="198"/>
        <v>3.1467739659661436</v>
      </c>
      <c r="Q202" s="41"/>
      <c r="R202" s="24"/>
    </row>
    <row r="203" spans="13:18" ht="20.25" customHeight="1" x14ac:dyDescent="0.4">
      <c r="M203" s="38">
        <f t="shared" ref="M203:M266" si="289">M202+K$11</f>
        <v>387</v>
      </c>
      <c r="N203" s="39">
        <f t="shared" si="287"/>
        <v>2.5839793281653748E-3</v>
      </c>
      <c r="O203" s="42">
        <f t="shared" ref="O203" si="290">O202-N203</f>
        <v>0.78410951216337055</v>
      </c>
      <c r="P203" s="40">
        <f t="shared" ref="P203:P266" si="291">O203*4</f>
        <v>3.1364380486534822</v>
      </c>
      <c r="Q203" s="40">
        <f t="shared" ref="Q203" si="292">AVERAGE(P203,P202)</f>
        <v>3.1416060073098127</v>
      </c>
      <c r="R203" s="60"/>
    </row>
    <row r="204" spans="13:18" ht="20.25" customHeight="1" x14ac:dyDescent="0.4">
      <c r="M204" s="38">
        <f t="shared" si="289"/>
        <v>389</v>
      </c>
      <c r="N204" s="39">
        <f t="shared" si="287"/>
        <v>2.5706940874035988E-3</v>
      </c>
      <c r="O204" s="42">
        <f t="shared" ref="O204" si="293">O203+N204</f>
        <v>0.78668020625077417</v>
      </c>
      <c r="P204" s="40">
        <f t="shared" si="291"/>
        <v>3.1467208250030967</v>
      </c>
      <c r="Q204" s="41"/>
      <c r="R204" s="24"/>
    </row>
    <row r="205" spans="13:18" ht="20.25" customHeight="1" x14ac:dyDescent="0.4">
      <c r="M205" s="38">
        <f t="shared" si="289"/>
        <v>391</v>
      </c>
      <c r="N205" s="39">
        <f t="shared" si="287"/>
        <v>2.5575447570332483E-3</v>
      </c>
      <c r="O205" s="42">
        <f t="shared" ref="O205" si="294">O204-N205</f>
        <v>0.78412266149374088</v>
      </c>
      <c r="P205" s="40">
        <f t="shared" si="291"/>
        <v>3.1364906459749635</v>
      </c>
      <c r="Q205" s="40">
        <f t="shared" ref="Q205" si="295">AVERAGE(P205,P204)</f>
        <v>3.1416057354890299</v>
      </c>
      <c r="R205" s="60"/>
    </row>
    <row r="206" spans="13:18" ht="20.25" customHeight="1" x14ac:dyDescent="0.4">
      <c r="M206" s="38">
        <f t="shared" si="289"/>
        <v>393</v>
      </c>
      <c r="N206" s="39">
        <f t="shared" si="287"/>
        <v>2.5445292620865142E-3</v>
      </c>
      <c r="O206" s="42">
        <f t="shared" ref="O206" si="296">O205+N206</f>
        <v>0.78666719075582736</v>
      </c>
      <c r="P206" s="40">
        <f t="shared" si="291"/>
        <v>3.1466687630233094</v>
      </c>
      <c r="Q206" s="41"/>
      <c r="R206" s="24"/>
    </row>
    <row r="207" spans="13:18" ht="20.25" customHeight="1" x14ac:dyDescent="0.4">
      <c r="M207" s="38">
        <f t="shared" si="289"/>
        <v>395</v>
      </c>
      <c r="N207" s="39">
        <f t="shared" si="287"/>
        <v>2.5316455696202532E-3</v>
      </c>
      <c r="O207" s="42">
        <f t="shared" ref="O207" si="297">O206-N207</f>
        <v>0.78413554518620709</v>
      </c>
      <c r="P207" s="40">
        <f t="shared" si="291"/>
        <v>3.1365421807448284</v>
      </c>
      <c r="Q207" s="40">
        <f t="shared" ref="Q207" si="298">AVERAGE(P207,P206)</f>
        <v>3.1416054718840689</v>
      </c>
      <c r="R207" s="60"/>
    </row>
    <row r="208" spans="13:18" ht="20.25" customHeight="1" x14ac:dyDescent="0.4">
      <c r="M208" s="38">
        <f t="shared" si="289"/>
        <v>397</v>
      </c>
      <c r="N208" s="39">
        <f t="shared" si="287"/>
        <v>2.5188916876574307E-3</v>
      </c>
      <c r="O208" s="42">
        <f t="shared" ref="O208" si="299">O207+N208</f>
        <v>0.78665443687386449</v>
      </c>
      <c r="P208" s="40">
        <f t="shared" si="291"/>
        <v>3.146617747495458</v>
      </c>
      <c r="Q208" s="41"/>
      <c r="R208" s="24"/>
    </row>
    <row r="209" spans="13:18" ht="20.25" customHeight="1" x14ac:dyDescent="0.4">
      <c r="M209" s="38">
        <f t="shared" si="289"/>
        <v>399</v>
      </c>
      <c r="N209" s="39">
        <f t="shared" si="287"/>
        <v>2.5062656641604009E-3</v>
      </c>
      <c r="O209" s="42">
        <f t="shared" ref="O209" si="300">O208-N209</f>
        <v>0.78414817120970404</v>
      </c>
      <c r="P209" s="40">
        <f t="shared" si="291"/>
        <v>3.1365926848388161</v>
      </c>
      <c r="Q209" s="40">
        <f t="shared" ref="Q209" si="301">AVERAGE(P209,P208)</f>
        <v>3.1416052161671368</v>
      </c>
      <c r="R209" s="60"/>
    </row>
    <row r="210" spans="13:18" ht="20.25" customHeight="1" x14ac:dyDescent="0.4">
      <c r="M210" s="38">
        <f t="shared" si="289"/>
        <v>401</v>
      </c>
      <c r="N210" s="39">
        <f t="shared" si="287"/>
        <v>2.4937655860349127E-3</v>
      </c>
      <c r="O210" s="42">
        <f t="shared" ref="O210" si="302">O209+N210</f>
        <v>0.78664193679573891</v>
      </c>
      <c r="P210" s="40">
        <f t="shared" si="291"/>
        <v>3.1465677471829556</v>
      </c>
      <c r="Q210" s="41"/>
      <c r="R210" s="24"/>
    </row>
    <row r="211" spans="13:18" ht="20.25" customHeight="1" x14ac:dyDescent="0.4">
      <c r="M211" s="38">
        <f t="shared" si="289"/>
        <v>403</v>
      </c>
      <c r="N211" s="39">
        <f t="shared" si="287"/>
        <v>2.4813895781637717E-3</v>
      </c>
      <c r="O211" s="42">
        <f t="shared" ref="O211" si="303">O210-N211</f>
        <v>0.78416054721757511</v>
      </c>
      <c r="P211" s="40">
        <f t="shared" si="291"/>
        <v>3.1366421888703004</v>
      </c>
      <c r="Q211" s="40">
        <f t="shared" ref="Q211" si="304">AVERAGE(P211,P210)</f>
        <v>3.1416049680266278</v>
      </c>
      <c r="R211" s="60"/>
    </row>
    <row r="212" spans="13:18" ht="20.25" customHeight="1" x14ac:dyDescent="0.4">
      <c r="M212" s="38">
        <f t="shared" si="289"/>
        <v>405</v>
      </c>
      <c r="N212" s="39">
        <f t="shared" si="287"/>
        <v>2.4691358024691358E-3</v>
      </c>
      <c r="O212" s="42">
        <f t="shared" ref="O212" si="305">O211+N212</f>
        <v>0.78662968302004421</v>
      </c>
      <c r="P212" s="40">
        <f t="shared" si="291"/>
        <v>3.1465187320801769</v>
      </c>
      <c r="Q212" s="41"/>
      <c r="R212" s="24"/>
    </row>
    <row r="213" spans="13:18" ht="20.25" customHeight="1" x14ac:dyDescent="0.4">
      <c r="M213" s="38">
        <f t="shared" si="289"/>
        <v>407</v>
      </c>
      <c r="N213" s="39">
        <f t="shared" si="287"/>
        <v>2.4570024570024569E-3</v>
      </c>
      <c r="O213" s="42">
        <f t="shared" ref="O213" si="306">O212-N213</f>
        <v>0.78417268056304179</v>
      </c>
      <c r="P213" s="40">
        <f t="shared" si="291"/>
        <v>3.1366907222521672</v>
      </c>
      <c r="Q213" s="40">
        <f t="shared" ref="Q213" si="307">AVERAGE(P213,P212)</f>
        <v>3.1416047271661718</v>
      </c>
      <c r="R213" s="60"/>
    </row>
    <row r="214" spans="13:18" ht="20.25" customHeight="1" x14ac:dyDescent="0.4">
      <c r="M214" s="38">
        <f t="shared" si="289"/>
        <v>409</v>
      </c>
      <c r="N214" s="39">
        <f t="shared" si="287"/>
        <v>2.4449877750611247E-3</v>
      </c>
      <c r="O214" s="42">
        <f t="shared" ref="O214" si="308">O213+N214</f>
        <v>0.78661766833810287</v>
      </c>
      <c r="P214" s="40">
        <f t="shared" si="291"/>
        <v>3.1464706733524115</v>
      </c>
      <c r="Q214" s="41"/>
      <c r="R214" s="24"/>
    </row>
    <row r="215" spans="13:18" ht="20.25" customHeight="1" x14ac:dyDescent="0.4">
      <c r="M215" s="38">
        <f t="shared" si="289"/>
        <v>411</v>
      </c>
      <c r="N215" s="39">
        <f t="shared" si="287"/>
        <v>2.4330900243309003E-3</v>
      </c>
      <c r="O215" s="42">
        <f t="shared" ref="O215" si="309">O214-N215</f>
        <v>0.78418457831377197</v>
      </c>
      <c r="P215" s="40">
        <f t="shared" si="291"/>
        <v>3.1367383132550879</v>
      </c>
      <c r="Q215" s="40">
        <f t="shared" ref="Q215" si="310">AVERAGE(P215,P214)</f>
        <v>3.1416044933037499</v>
      </c>
      <c r="R215" s="60"/>
    </row>
    <row r="216" spans="13:18" ht="20.25" customHeight="1" x14ac:dyDescent="0.4">
      <c r="M216" s="38">
        <f t="shared" si="289"/>
        <v>413</v>
      </c>
      <c r="N216" s="39">
        <f t="shared" si="287"/>
        <v>2.4213075060532689E-3</v>
      </c>
      <c r="O216" s="42">
        <f t="shared" ref="O216" si="311">O215+N216</f>
        <v>0.78660588581982527</v>
      </c>
      <c r="P216" s="40">
        <f t="shared" si="291"/>
        <v>3.1464235432793011</v>
      </c>
      <c r="Q216" s="41"/>
      <c r="R216" s="24"/>
    </row>
    <row r="217" spans="13:18" ht="20.25" customHeight="1" x14ac:dyDescent="0.4">
      <c r="M217" s="38">
        <f t="shared" si="289"/>
        <v>415</v>
      </c>
      <c r="N217" s="39">
        <f t="shared" si="287"/>
        <v>2.4096385542168677E-3</v>
      </c>
      <c r="O217" s="42">
        <f t="shared" ref="O217" si="312">O216-N217</f>
        <v>0.78419624726560844</v>
      </c>
      <c r="P217" s="40">
        <f t="shared" si="291"/>
        <v>3.1367849890624337</v>
      </c>
      <c r="Q217" s="40">
        <f t="shared" ref="Q217" si="313">AVERAGE(P217,P216)</f>
        <v>3.1416042661708676</v>
      </c>
      <c r="R217" s="60"/>
    </row>
    <row r="218" spans="13:18" ht="20.25" customHeight="1" x14ac:dyDescent="0.4">
      <c r="M218" s="38">
        <f t="shared" si="289"/>
        <v>417</v>
      </c>
      <c r="N218" s="39">
        <f t="shared" si="287"/>
        <v>2.3980815347721821E-3</v>
      </c>
      <c r="O218" s="42">
        <f t="shared" ref="O218" si="314">O217+N218</f>
        <v>0.7865943288003806</v>
      </c>
      <c r="P218" s="40">
        <f t="shared" si="291"/>
        <v>3.1463773152015224</v>
      </c>
      <c r="Q218" s="41"/>
      <c r="R218" s="24"/>
    </row>
    <row r="219" spans="13:18" ht="20.25" customHeight="1" x14ac:dyDescent="0.4">
      <c r="M219" s="38">
        <f t="shared" si="289"/>
        <v>419</v>
      </c>
      <c r="N219" s="39">
        <f t="shared" si="287"/>
        <v>2.3866348448687352E-3</v>
      </c>
      <c r="O219" s="42">
        <f t="shared" ref="O219" si="315">O218-N219</f>
        <v>0.78420769395551182</v>
      </c>
      <c r="P219" s="40">
        <f t="shared" si="291"/>
        <v>3.1368307758220473</v>
      </c>
      <c r="Q219" s="40">
        <f t="shared" ref="Q219" si="316">AVERAGE(P219,P218)</f>
        <v>3.1416040455117846</v>
      </c>
      <c r="R219" s="60"/>
    </row>
    <row r="220" spans="13:18" ht="20.25" customHeight="1" x14ac:dyDescent="0.4">
      <c r="M220" s="38">
        <f t="shared" si="289"/>
        <v>421</v>
      </c>
      <c r="N220" s="39">
        <f t="shared" si="287"/>
        <v>2.3752969121140144E-3</v>
      </c>
      <c r="O220" s="42">
        <f t="shared" ref="O220" si="317">O219+N220</f>
        <v>0.78658299086762584</v>
      </c>
      <c r="P220" s="40">
        <f t="shared" si="291"/>
        <v>3.1463319634705034</v>
      </c>
      <c r="Q220" s="41"/>
      <c r="R220" s="24"/>
    </row>
    <row r="221" spans="13:18" ht="20.25" customHeight="1" x14ac:dyDescent="0.4">
      <c r="M221" s="38">
        <f t="shared" si="289"/>
        <v>423</v>
      </c>
      <c r="N221" s="39">
        <f t="shared" si="287"/>
        <v>2.3640661938534278E-3</v>
      </c>
      <c r="O221" s="42">
        <f t="shared" ref="O221" si="318">O220-N221</f>
        <v>0.78421892467377241</v>
      </c>
      <c r="P221" s="40">
        <f t="shared" si="291"/>
        <v>3.1368756986950896</v>
      </c>
      <c r="Q221" s="40">
        <f t="shared" ref="Q221" si="319">AVERAGE(P221,P220)</f>
        <v>3.1416038310827963</v>
      </c>
      <c r="R221" s="60"/>
    </row>
    <row r="222" spans="13:18" ht="20.25" customHeight="1" x14ac:dyDescent="0.4">
      <c r="M222" s="38">
        <f t="shared" si="289"/>
        <v>425</v>
      </c>
      <c r="N222" s="39">
        <f t="shared" si="287"/>
        <v>2.352941176470588E-3</v>
      </c>
      <c r="O222" s="42">
        <f t="shared" ref="O222" si="320">O221+N222</f>
        <v>0.78657186585024297</v>
      </c>
      <c r="P222" s="40">
        <f t="shared" si="291"/>
        <v>3.1462874634009719</v>
      </c>
      <c r="Q222" s="41"/>
      <c r="R222" s="24"/>
    </row>
    <row r="223" spans="13:18" ht="20.25" customHeight="1" x14ac:dyDescent="0.4">
      <c r="M223" s="38">
        <f t="shared" si="289"/>
        <v>427</v>
      </c>
      <c r="N223" s="39">
        <f t="shared" si="287"/>
        <v>2.34192037470726E-3</v>
      </c>
      <c r="O223" s="42">
        <f t="shared" ref="O223" si="321">O222-N223</f>
        <v>0.78422994547553571</v>
      </c>
      <c r="P223" s="40">
        <f t="shared" si="291"/>
        <v>3.1369197819021428</v>
      </c>
      <c r="Q223" s="40">
        <f t="shared" ref="Q223" si="322">AVERAGE(P223,P222)</f>
        <v>3.1416036226515573</v>
      </c>
      <c r="R223" s="60"/>
    </row>
    <row r="224" spans="13:18" ht="20.25" customHeight="1" x14ac:dyDescent="0.4">
      <c r="M224" s="38">
        <f t="shared" si="289"/>
        <v>429</v>
      </c>
      <c r="N224" s="39">
        <f t="shared" si="287"/>
        <v>2.331002331002331E-3</v>
      </c>
      <c r="O224" s="42">
        <f t="shared" ref="O224" si="323">O223+N224</f>
        <v>0.78656094780653807</v>
      </c>
      <c r="P224" s="40">
        <f t="shared" si="291"/>
        <v>3.1462437912261523</v>
      </c>
      <c r="Q224" s="41"/>
      <c r="R224" s="24"/>
    </row>
    <row r="225" spans="13:18" ht="20.25" customHeight="1" x14ac:dyDescent="0.4">
      <c r="M225" s="38">
        <f t="shared" si="289"/>
        <v>431</v>
      </c>
      <c r="N225" s="39">
        <f t="shared" si="287"/>
        <v>2.3201856148491878E-3</v>
      </c>
      <c r="O225" s="42">
        <f t="shared" ref="O225" si="324">O224-N225</f>
        <v>0.78424076219168892</v>
      </c>
      <c r="P225" s="40">
        <f t="shared" si="291"/>
        <v>3.1369630487667557</v>
      </c>
      <c r="Q225" s="40">
        <f t="shared" ref="Q225" si="325">AVERAGE(P225,P224)</f>
        <v>3.141603419996454</v>
      </c>
      <c r="R225" s="60"/>
    </row>
    <row r="226" spans="13:18" ht="20.25" customHeight="1" x14ac:dyDescent="0.4">
      <c r="M226" s="38">
        <f t="shared" si="289"/>
        <v>433</v>
      </c>
      <c r="N226" s="39">
        <f t="shared" si="287"/>
        <v>2.3094688221709007E-3</v>
      </c>
      <c r="O226" s="42">
        <f t="shared" ref="O226" si="326">O225+N226</f>
        <v>0.78655023101385979</v>
      </c>
      <c r="P226" s="40">
        <f t="shared" si="291"/>
        <v>3.1462009240554392</v>
      </c>
      <c r="Q226" s="41"/>
      <c r="R226" s="24"/>
    </row>
    <row r="227" spans="13:18" ht="20.25" customHeight="1" x14ac:dyDescent="0.4">
      <c r="M227" s="38">
        <f t="shared" si="289"/>
        <v>435</v>
      </c>
      <c r="N227" s="39">
        <f t="shared" si="287"/>
        <v>2.2988505747126436E-3</v>
      </c>
      <c r="O227" s="42">
        <f t="shared" ref="O227" si="327">O226-N227</f>
        <v>0.78425138043914711</v>
      </c>
      <c r="P227" s="40">
        <f t="shared" si="291"/>
        <v>3.1370055217565884</v>
      </c>
      <c r="Q227" s="40">
        <f t="shared" ref="Q227" si="328">AVERAGE(P227,P226)</f>
        <v>3.1416032229060136</v>
      </c>
      <c r="R227" s="60"/>
    </row>
    <row r="228" spans="13:18" ht="20.25" customHeight="1" x14ac:dyDescent="0.4">
      <c r="M228" s="38">
        <f t="shared" si="289"/>
        <v>437</v>
      </c>
      <c r="N228" s="39">
        <f t="shared" si="287"/>
        <v>2.2883295194508009E-3</v>
      </c>
      <c r="O228" s="42">
        <f t="shared" ref="O228" si="329">O227+N228</f>
        <v>0.7865397099585979</v>
      </c>
      <c r="P228" s="40">
        <f t="shared" si="291"/>
        <v>3.1461588398343916</v>
      </c>
      <c r="Q228" s="41"/>
      <c r="R228" s="24"/>
    </row>
    <row r="229" spans="13:18" ht="20.25" customHeight="1" x14ac:dyDescent="0.4">
      <c r="M229" s="38">
        <f t="shared" si="289"/>
        <v>439</v>
      </c>
      <c r="N229" s="39">
        <f t="shared" si="287"/>
        <v>2.2779043280182231E-3</v>
      </c>
      <c r="O229" s="42">
        <f t="shared" ref="O229" si="330">O228-N229</f>
        <v>0.78426180563057968</v>
      </c>
      <c r="P229" s="40">
        <f t="shared" si="291"/>
        <v>3.1370472225223187</v>
      </c>
      <c r="Q229" s="40">
        <f t="shared" ref="Q229" si="331">AVERAGE(P229,P228)</f>
        <v>3.1416030311783549</v>
      </c>
      <c r="R229" s="60"/>
    </row>
    <row r="230" spans="13:18" ht="20.25" customHeight="1" x14ac:dyDescent="0.4">
      <c r="M230" s="38">
        <f t="shared" si="289"/>
        <v>441</v>
      </c>
      <c r="N230" s="39">
        <f t="shared" si="287"/>
        <v>2.2675736961451248E-3</v>
      </c>
      <c r="O230" s="42">
        <f t="shared" ref="O230" si="332">O229+N230</f>
        <v>0.78652937932672484</v>
      </c>
      <c r="P230" s="40">
        <f t="shared" si="291"/>
        <v>3.1461175173068994</v>
      </c>
      <c r="Q230" s="41"/>
      <c r="R230" s="24"/>
    </row>
    <row r="231" spans="13:18" ht="20.25" customHeight="1" x14ac:dyDescent="0.4">
      <c r="M231" s="38">
        <f t="shared" si="289"/>
        <v>443</v>
      </c>
      <c r="N231" s="39">
        <f t="shared" si="287"/>
        <v>2.257336343115124E-3</v>
      </c>
      <c r="O231" s="42">
        <f t="shared" ref="O231" si="333">O230-N231</f>
        <v>0.78427204298360975</v>
      </c>
      <c r="P231" s="40">
        <f t="shared" si="291"/>
        <v>3.137088171934439</v>
      </c>
      <c r="Q231" s="40">
        <f t="shared" ref="Q231" si="334">AVERAGE(P231,P230)</f>
        <v>3.1416028446206692</v>
      </c>
      <c r="R231" s="60"/>
    </row>
    <row r="232" spans="13:18" ht="20.25" customHeight="1" x14ac:dyDescent="0.4">
      <c r="M232" s="38">
        <f t="shared" si="289"/>
        <v>445</v>
      </c>
      <c r="N232" s="39">
        <f t="shared" si="287"/>
        <v>2.2471910112359553E-3</v>
      </c>
      <c r="O232" s="42">
        <f t="shared" ref="O232" si="335">O231+N232</f>
        <v>0.78651923399484569</v>
      </c>
      <c r="P232" s="40">
        <f t="shared" si="291"/>
        <v>3.1460769359793828</v>
      </c>
      <c r="Q232" s="41"/>
      <c r="R232" s="24"/>
    </row>
    <row r="233" spans="13:18" ht="20.25" customHeight="1" x14ac:dyDescent="0.4">
      <c r="M233" s="38">
        <f t="shared" si="289"/>
        <v>447</v>
      </c>
      <c r="N233" s="39">
        <f t="shared" si="287"/>
        <v>2.2371364653243847E-3</v>
      </c>
      <c r="O233" s="42">
        <f t="shared" ref="O233" si="336">O232-N233</f>
        <v>0.78428209752952127</v>
      </c>
      <c r="P233" s="40">
        <f t="shared" si="291"/>
        <v>3.1371283901180851</v>
      </c>
      <c r="Q233" s="40">
        <f t="shared" ref="Q233" si="337">AVERAGE(P233,P232)</f>
        <v>3.1416026630487339</v>
      </c>
      <c r="R233" s="60"/>
    </row>
    <row r="234" spans="13:18" ht="20.25" customHeight="1" x14ac:dyDescent="0.4">
      <c r="M234" s="38">
        <f t="shared" si="289"/>
        <v>449</v>
      </c>
      <c r="N234" s="39">
        <f t="shared" si="287"/>
        <v>2.2271714922048997E-3</v>
      </c>
      <c r="O234" s="42">
        <f t="shared" ref="O234" si="338">O233+N234</f>
        <v>0.78650926902172613</v>
      </c>
      <c r="P234" s="40">
        <f t="shared" si="291"/>
        <v>3.1460370760869045</v>
      </c>
      <c r="Q234" s="41"/>
      <c r="R234" s="24"/>
    </row>
    <row r="235" spans="13:18" ht="20.25" customHeight="1" x14ac:dyDescent="0.4">
      <c r="M235" s="38">
        <f t="shared" si="289"/>
        <v>451</v>
      </c>
      <c r="N235" s="39">
        <f t="shared" si="287"/>
        <v>2.2172949002217295E-3</v>
      </c>
      <c r="O235" s="42">
        <f t="shared" ref="O235" si="339">O234-N235</f>
        <v>0.78429197412150442</v>
      </c>
      <c r="P235" s="40">
        <f t="shared" si="291"/>
        <v>3.1371678964860177</v>
      </c>
      <c r="Q235" s="40">
        <f t="shared" ref="Q235" si="340">AVERAGE(P235,P234)</f>
        <v>3.1416024862864611</v>
      </c>
      <c r="R235" s="60"/>
    </row>
    <row r="236" spans="13:18" ht="20.25" customHeight="1" x14ac:dyDescent="0.4">
      <c r="M236" s="38">
        <f t="shared" si="289"/>
        <v>453</v>
      </c>
      <c r="N236" s="39">
        <f t="shared" si="287"/>
        <v>2.2075055187637969E-3</v>
      </c>
      <c r="O236" s="42">
        <f t="shared" ref="O236" si="341">O235+N236</f>
        <v>0.78649947964026823</v>
      </c>
      <c r="P236" s="40">
        <f t="shared" si="291"/>
        <v>3.1459979185610729</v>
      </c>
      <c r="Q236" s="41"/>
      <c r="R236" s="24"/>
    </row>
    <row r="237" spans="13:18" ht="20.25" customHeight="1" x14ac:dyDescent="0.4">
      <c r="M237" s="38">
        <f t="shared" si="289"/>
        <v>455</v>
      </c>
      <c r="N237" s="39">
        <f t="shared" si="287"/>
        <v>2.1978021978021978E-3</v>
      </c>
      <c r="O237" s="42">
        <f t="shared" ref="O237" si="342">O236-N237</f>
        <v>0.78430167744246604</v>
      </c>
      <c r="P237" s="40">
        <f t="shared" si="291"/>
        <v>3.1372067097698642</v>
      </c>
      <c r="Q237" s="40">
        <f t="shared" ref="Q237" si="343">AVERAGE(P237,P236)</f>
        <v>3.1416023141654685</v>
      </c>
      <c r="R237" s="60"/>
    </row>
    <row r="238" spans="13:18" ht="20.25" customHeight="1" x14ac:dyDescent="0.4">
      <c r="M238" s="38">
        <f t="shared" si="289"/>
        <v>457</v>
      </c>
      <c r="N238" s="39">
        <f t="shared" si="287"/>
        <v>2.1881838074398249E-3</v>
      </c>
      <c r="O238" s="42">
        <f t="shared" ref="O238" si="344">O237+N238</f>
        <v>0.78648986124990583</v>
      </c>
      <c r="P238" s="40">
        <f t="shared" si="291"/>
        <v>3.1459594449996233</v>
      </c>
      <c r="Q238" s="41"/>
      <c r="R238" s="24"/>
    </row>
    <row r="239" spans="13:18" ht="20.25" customHeight="1" x14ac:dyDescent="0.4">
      <c r="M239" s="38">
        <f t="shared" si="289"/>
        <v>459</v>
      </c>
      <c r="N239" s="39">
        <f t="shared" si="287"/>
        <v>2.1786492374727671E-3</v>
      </c>
      <c r="O239" s="42">
        <f t="shared" ref="O239" si="345">O238-N239</f>
        <v>0.78431121201243303</v>
      </c>
      <c r="P239" s="40">
        <f t="shared" si="291"/>
        <v>3.1372448480497321</v>
      </c>
      <c r="Q239" s="40">
        <f t="shared" ref="Q239" si="346">AVERAGE(P239,P238)</f>
        <v>3.1416021465246775</v>
      </c>
      <c r="R239" s="60"/>
    </row>
    <row r="240" spans="13:18" ht="20.25" customHeight="1" x14ac:dyDescent="0.4">
      <c r="M240" s="38">
        <f t="shared" si="289"/>
        <v>461</v>
      </c>
      <c r="N240" s="39">
        <f t="shared" si="287"/>
        <v>2.1691973969631237E-3</v>
      </c>
      <c r="O240" s="42">
        <f t="shared" ref="O240" si="347">O239+N240</f>
        <v>0.78648040940939612</v>
      </c>
      <c r="P240" s="40">
        <f t="shared" si="291"/>
        <v>3.1459216376375845</v>
      </c>
      <c r="Q240" s="41"/>
      <c r="R240" s="24"/>
    </row>
    <row r="241" spans="13:18" ht="20.25" customHeight="1" x14ac:dyDescent="0.4">
      <c r="M241" s="38">
        <f t="shared" si="289"/>
        <v>463</v>
      </c>
      <c r="N241" s="39">
        <f t="shared" si="287"/>
        <v>2.1598272138228943E-3</v>
      </c>
      <c r="O241" s="42">
        <f t="shared" ref="O241" si="348">O240-N241</f>
        <v>0.78432058219557321</v>
      </c>
      <c r="P241" s="40">
        <f t="shared" si="291"/>
        <v>3.1372823287822929</v>
      </c>
      <c r="Q241" s="40">
        <f t="shared" ref="Q241" si="349">AVERAGE(P241,P240)</f>
        <v>3.1416019832099389</v>
      </c>
      <c r="R241" s="60"/>
    </row>
    <row r="242" spans="13:18" ht="20.25" customHeight="1" x14ac:dyDescent="0.4">
      <c r="M242" s="38">
        <f t="shared" si="289"/>
        <v>465</v>
      </c>
      <c r="N242" s="39">
        <f t="shared" si="287"/>
        <v>2.1505376344086021E-3</v>
      </c>
      <c r="O242" s="42">
        <f t="shared" ref="O242" si="350">O241+N242</f>
        <v>0.78647111982998186</v>
      </c>
      <c r="P242" s="40">
        <f t="shared" si="291"/>
        <v>3.1458844793199274</v>
      </c>
      <c r="Q242" s="41"/>
      <c r="R242" s="24"/>
    </row>
    <row r="243" spans="13:18" ht="20.25" customHeight="1" x14ac:dyDescent="0.4">
      <c r="M243" s="38">
        <f t="shared" si="289"/>
        <v>467</v>
      </c>
      <c r="N243" s="39">
        <f t="shared" si="287"/>
        <v>2.1413276231263384E-3</v>
      </c>
      <c r="O243" s="42">
        <f t="shared" ref="O243" si="351">O242-N243</f>
        <v>0.7843297922068555</v>
      </c>
      <c r="P243" s="40">
        <f t="shared" si="291"/>
        <v>3.137319168827422</v>
      </c>
      <c r="Q243" s="40">
        <f t="shared" ref="Q243" si="352">AVERAGE(P243,P242)</f>
        <v>3.1416018240736747</v>
      </c>
      <c r="R243" s="60"/>
    </row>
    <row r="244" spans="13:18" ht="20.25" customHeight="1" x14ac:dyDescent="0.4">
      <c r="M244" s="38">
        <f t="shared" si="289"/>
        <v>469</v>
      </c>
      <c r="N244" s="39">
        <f t="shared" si="287"/>
        <v>2.1321961620469083E-3</v>
      </c>
      <c r="O244" s="42">
        <f t="shared" ref="O244" si="353">O243+N244</f>
        <v>0.78646198836890246</v>
      </c>
      <c r="P244" s="40">
        <f t="shared" si="291"/>
        <v>3.1458479534756099</v>
      </c>
      <c r="Q244" s="41"/>
      <c r="R244" s="24"/>
    </row>
    <row r="245" spans="13:18" ht="20.25" customHeight="1" x14ac:dyDescent="0.4">
      <c r="M245" s="38">
        <f t="shared" si="289"/>
        <v>471</v>
      </c>
      <c r="N245" s="39">
        <f t="shared" si="287"/>
        <v>2.1231422505307855E-3</v>
      </c>
      <c r="O245" s="42">
        <f t="shared" ref="O245" si="354">O244-N245</f>
        <v>0.78433884611837168</v>
      </c>
      <c r="P245" s="40">
        <f t="shared" si="291"/>
        <v>3.1373553844734867</v>
      </c>
      <c r="Q245" s="40">
        <f t="shared" ref="Q245" si="355">AVERAGE(P245,P244)</f>
        <v>3.1416016689745483</v>
      </c>
      <c r="R245" s="60"/>
    </row>
    <row r="246" spans="13:18" ht="20.25" customHeight="1" x14ac:dyDescent="0.4">
      <c r="M246" s="38">
        <f t="shared" si="289"/>
        <v>473</v>
      </c>
      <c r="N246" s="39">
        <f t="shared" si="287"/>
        <v>2.1141649048625794E-3</v>
      </c>
      <c r="O246" s="42">
        <f t="shared" ref="O246" si="356">O245+N246</f>
        <v>0.78645301102323428</v>
      </c>
      <c r="P246" s="40">
        <f t="shared" si="291"/>
        <v>3.1458120440929371</v>
      </c>
      <c r="Q246" s="41"/>
      <c r="R246" s="24"/>
    </row>
    <row r="247" spans="13:18" ht="20.25" customHeight="1" x14ac:dyDescent="0.4">
      <c r="M247" s="38">
        <f t="shared" si="289"/>
        <v>475</v>
      </c>
      <c r="N247" s="39">
        <f t="shared" si="287"/>
        <v>2.1052631578947368E-3</v>
      </c>
      <c r="O247" s="42">
        <f t="shared" ref="O247" si="357">O246-N247</f>
        <v>0.78434774786533956</v>
      </c>
      <c r="P247" s="40">
        <f t="shared" si="291"/>
        <v>3.1373909914613582</v>
      </c>
      <c r="Q247" s="40">
        <f t="shared" ref="Q247" si="358">AVERAGE(P247,P246)</f>
        <v>3.1416015177771479</v>
      </c>
      <c r="R247" s="60"/>
    </row>
    <row r="248" spans="13:18" ht="20.25" customHeight="1" x14ac:dyDescent="0.4">
      <c r="M248" s="38">
        <f t="shared" si="289"/>
        <v>477</v>
      </c>
      <c r="N248" s="39">
        <f t="shared" si="287"/>
        <v>2.0964360587002098E-3</v>
      </c>
      <c r="O248" s="42">
        <f t="shared" ref="O248" si="359">O247+N248</f>
        <v>0.78644418392403981</v>
      </c>
      <c r="P248" s="40">
        <f t="shared" si="291"/>
        <v>3.1457767356961592</v>
      </c>
      <c r="Q248" s="41"/>
      <c r="R248" s="24"/>
    </row>
    <row r="249" spans="13:18" ht="20.25" customHeight="1" x14ac:dyDescent="0.4">
      <c r="M249" s="38">
        <f t="shared" si="289"/>
        <v>479</v>
      </c>
      <c r="N249" s="39">
        <f t="shared" si="287"/>
        <v>2.0876826722338203E-3</v>
      </c>
      <c r="O249" s="42">
        <f t="shared" ref="O249" si="360">O248-N249</f>
        <v>0.784356501251806</v>
      </c>
      <c r="P249" s="40">
        <f t="shared" si="291"/>
        <v>3.137426005007224</v>
      </c>
      <c r="Q249" s="40">
        <f t="shared" ref="Q249" si="361">AVERAGE(P249,P248)</f>
        <v>3.1416013703516916</v>
      </c>
      <c r="R249" s="60"/>
    </row>
    <row r="250" spans="13:18" ht="20.25" customHeight="1" x14ac:dyDescent="0.4">
      <c r="M250" s="38">
        <f t="shared" si="289"/>
        <v>481</v>
      </c>
      <c r="N250" s="39">
        <f t="shared" si="287"/>
        <v>2.0790020790020791E-3</v>
      </c>
      <c r="O250" s="42">
        <f t="shared" ref="O250" si="362">O249+N250</f>
        <v>0.78643550333080814</v>
      </c>
      <c r="P250" s="40">
        <f t="shared" si="291"/>
        <v>3.1457420133232326</v>
      </c>
      <c r="Q250" s="41"/>
      <c r="R250" s="24"/>
    </row>
    <row r="251" spans="13:18" ht="20.25" customHeight="1" x14ac:dyDescent="0.4">
      <c r="M251" s="38">
        <f t="shared" si="289"/>
        <v>483</v>
      </c>
      <c r="N251" s="39">
        <f t="shared" si="287"/>
        <v>2.070393374741201E-3</v>
      </c>
      <c r="O251" s="42">
        <f t="shared" ref="O251" si="363">O250-N251</f>
        <v>0.7843651099560669</v>
      </c>
      <c r="P251" s="40">
        <f t="shared" si="291"/>
        <v>3.1374604398242676</v>
      </c>
      <c r="Q251" s="40">
        <f t="shared" ref="Q251" si="364">AVERAGE(P251,P250)</f>
        <v>3.1416012265737501</v>
      </c>
      <c r="R251" s="60"/>
    </row>
    <row r="252" spans="13:18" ht="20.25" customHeight="1" x14ac:dyDescent="0.4">
      <c r="M252" s="38">
        <f t="shared" si="289"/>
        <v>485</v>
      </c>
      <c r="N252" s="39">
        <f t="shared" si="287"/>
        <v>2.0618556701030928E-3</v>
      </c>
      <c r="O252" s="42">
        <f t="shared" ref="O252" si="365">O251+N252</f>
        <v>0.78642696562616998</v>
      </c>
      <c r="P252" s="40">
        <f t="shared" si="291"/>
        <v>3.1457078625046799</v>
      </c>
      <c r="Q252" s="41"/>
      <c r="R252" s="24"/>
    </row>
    <row r="253" spans="13:18" ht="20.25" customHeight="1" x14ac:dyDescent="0.4">
      <c r="M253" s="38">
        <f t="shared" si="289"/>
        <v>487</v>
      </c>
      <c r="N253" s="39">
        <f t="shared" si="287"/>
        <v>2.0533880903490761E-3</v>
      </c>
      <c r="O253" s="42">
        <f t="shared" ref="O253" si="366">O252-N253</f>
        <v>0.78437357753582093</v>
      </c>
      <c r="P253" s="40">
        <f t="shared" si="291"/>
        <v>3.1374943101432837</v>
      </c>
      <c r="Q253" s="40">
        <f t="shared" ref="Q253" si="367">AVERAGE(P253,P252)</f>
        <v>3.1416010863239818</v>
      </c>
      <c r="R253" s="60"/>
    </row>
    <row r="254" spans="13:18" ht="20.25" customHeight="1" x14ac:dyDescent="0.4">
      <c r="M254" s="38">
        <f t="shared" si="289"/>
        <v>489</v>
      </c>
      <c r="N254" s="39">
        <f t="shared" si="287"/>
        <v>2.0449897750511249E-3</v>
      </c>
      <c r="O254" s="42">
        <f t="shared" ref="O254" si="368">O253+N254</f>
        <v>0.78641856731087201</v>
      </c>
      <c r="P254" s="40">
        <f t="shared" si="291"/>
        <v>3.145674269243488</v>
      </c>
      <c r="Q254" s="41"/>
      <c r="R254" s="24"/>
    </row>
    <row r="255" spans="13:18" ht="20.25" customHeight="1" x14ac:dyDescent="0.4">
      <c r="M255" s="38">
        <f t="shared" si="289"/>
        <v>491</v>
      </c>
      <c r="N255" s="39">
        <f t="shared" si="287"/>
        <v>2.0366598778004071E-3</v>
      </c>
      <c r="O255" s="42">
        <f t="shared" ref="O255" si="369">O254-N255</f>
        <v>0.78438190743307157</v>
      </c>
      <c r="P255" s="40">
        <f t="shared" si="291"/>
        <v>3.1375276297322863</v>
      </c>
      <c r="Q255" s="40">
        <f t="shared" ref="Q255" si="370">AVERAGE(P255,P254)</f>
        <v>3.1416009494878869</v>
      </c>
      <c r="R255" s="60"/>
    </row>
    <row r="256" spans="13:18" ht="20.25" customHeight="1" x14ac:dyDescent="0.4">
      <c r="M256" s="38">
        <f t="shared" si="289"/>
        <v>493</v>
      </c>
      <c r="N256" s="39">
        <f t="shared" si="287"/>
        <v>2.0283975659229209E-3</v>
      </c>
      <c r="O256" s="42">
        <f t="shared" ref="O256" si="371">O255+N256</f>
        <v>0.78641030499899445</v>
      </c>
      <c r="P256" s="40">
        <f t="shared" si="291"/>
        <v>3.1456412199959778</v>
      </c>
      <c r="Q256" s="41"/>
      <c r="R256" s="24"/>
    </row>
    <row r="257" spans="13:18" ht="20.25" customHeight="1" x14ac:dyDescent="0.4">
      <c r="M257" s="38">
        <f t="shared" si="289"/>
        <v>495</v>
      </c>
      <c r="N257" s="39">
        <f t="shared" si="287"/>
        <v>2.0202020202020202E-3</v>
      </c>
      <c r="O257" s="42">
        <f t="shared" ref="O257" si="372">O256-N257</f>
        <v>0.78439010297879241</v>
      </c>
      <c r="P257" s="40">
        <f t="shared" si="291"/>
        <v>3.1375604119151697</v>
      </c>
      <c r="Q257" s="40">
        <f t="shared" ref="Q257" si="373">AVERAGE(P257,P256)</f>
        <v>3.1416008159555737</v>
      </c>
      <c r="R257" s="60"/>
    </row>
    <row r="258" spans="13:18" ht="20.25" customHeight="1" x14ac:dyDescent="0.4">
      <c r="M258" s="38">
        <f t="shared" si="289"/>
        <v>497</v>
      </c>
      <c r="N258" s="39">
        <f t="shared" si="287"/>
        <v>2.012072434607646E-3</v>
      </c>
      <c r="O258" s="42">
        <f t="shared" ref="O258" si="374">O257+N258</f>
        <v>0.78640217541340007</v>
      </c>
      <c r="P258" s="40">
        <f t="shared" si="291"/>
        <v>3.1456087016536003</v>
      </c>
      <c r="Q258" s="41"/>
      <c r="R258" s="24"/>
    </row>
    <row r="259" spans="13:18" ht="20.25" customHeight="1" x14ac:dyDescent="0.4">
      <c r="M259" s="38">
        <f t="shared" si="289"/>
        <v>499</v>
      </c>
      <c r="N259" s="39">
        <f t="shared" si="287"/>
        <v>2.004008016032064E-3</v>
      </c>
      <c r="O259" s="42">
        <f t="shared" ref="O259" si="375">O258-N259</f>
        <v>0.78439816739736801</v>
      </c>
      <c r="P259" s="40">
        <f t="shared" si="291"/>
        <v>3.137592669589472</v>
      </c>
      <c r="Q259" s="40">
        <f t="shared" ref="Q259" si="376">AVERAGE(P259,P258)</f>
        <v>3.1416006856215359</v>
      </c>
      <c r="R259" s="60"/>
    </row>
    <row r="260" spans="13:18" ht="20.25" customHeight="1" x14ac:dyDescent="0.4">
      <c r="M260" s="38">
        <f t="shared" si="289"/>
        <v>501</v>
      </c>
      <c r="N260" s="39">
        <f t="shared" si="287"/>
        <v>1.996007984031936E-3</v>
      </c>
      <c r="O260" s="42">
        <f t="shared" ref="O260" si="377">O259+N260</f>
        <v>0.7863941753814</v>
      </c>
      <c r="P260" s="40">
        <f t="shared" si="291"/>
        <v>3.1455767015256</v>
      </c>
      <c r="Q260" s="41"/>
      <c r="R260" s="24"/>
    </row>
    <row r="261" spans="13:18" ht="20.25" customHeight="1" x14ac:dyDescent="0.4">
      <c r="M261" s="38">
        <f t="shared" si="289"/>
        <v>503</v>
      </c>
      <c r="N261" s="39">
        <f t="shared" si="287"/>
        <v>1.9880715705765406E-3</v>
      </c>
      <c r="O261" s="42">
        <f t="shared" ref="O261" si="378">O260-N261</f>
        <v>0.78440610381082343</v>
      </c>
      <c r="P261" s="40">
        <f t="shared" si="291"/>
        <v>3.1376244152432937</v>
      </c>
      <c r="Q261" s="40">
        <f t="shared" ref="Q261" si="379">AVERAGE(P261,P260)</f>
        <v>3.1416005583844466</v>
      </c>
      <c r="R261" s="60"/>
    </row>
    <row r="262" spans="13:18" ht="20.25" customHeight="1" x14ac:dyDescent="0.4">
      <c r="M262" s="38">
        <f t="shared" si="289"/>
        <v>505</v>
      </c>
      <c r="N262" s="39">
        <f t="shared" si="287"/>
        <v>1.9801980198019802E-3</v>
      </c>
      <c r="O262" s="42">
        <f t="shared" ref="O262" si="380">O261+N262</f>
        <v>0.78638630183062541</v>
      </c>
      <c r="P262" s="40">
        <f t="shared" si="291"/>
        <v>3.1455452073225016</v>
      </c>
      <c r="Q262" s="41"/>
      <c r="R262" s="24"/>
    </row>
    <row r="263" spans="13:18" ht="20.25" customHeight="1" x14ac:dyDescent="0.4">
      <c r="M263" s="38">
        <f t="shared" si="289"/>
        <v>507</v>
      </c>
      <c r="N263" s="39">
        <f t="shared" si="287"/>
        <v>1.9723865877712033E-3</v>
      </c>
      <c r="O263" s="42">
        <f t="shared" ref="O263" si="381">O262-N263</f>
        <v>0.7844139152428542</v>
      </c>
      <c r="P263" s="40">
        <f t="shared" si="291"/>
        <v>3.1376556609714168</v>
      </c>
      <c r="Q263" s="40">
        <f t="shared" ref="Q263" si="382">AVERAGE(P263,P262)</f>
        <v>3.1416004341469592</v>
      </c>
      <c r="R263" s="60"/>
    </row>
    <row r="264" spans="13:18" ht="20.25" customHeight="1" x14ac:dyDescent="0.4">
      <c r="M264" s="38">
        <f t="shared" si="289"/>
        <v>509</v>
      </c>
      <c r="N264" s="39">
        <f t="shared" si="287"/>
        <v>1.9646365422396855E-3</v>
      </c>
      <c r="O264" s="42">
        <f t="shared" ref="O264" si="383">O263+N264</f>
        <v>0.78637855178509386</v>
      </c>
      <c r="P264" s="40">
        <f t="shared" si="291"/>
        <v>3.1455142071403754</v>
      </c>
      <c r="Q264" s="41"/>
      <c r="R264" s="24"/>
    </row>
    <row r="265" spans="13:18" ht="20.25" customHeight="1" x14ac:dyDescent="0.4">
      <c r="M265" s="38">
        <f t="shared" si="289"/>
        <v>511</v>
      </c>
      <c r="N265" s="39">
        <f t="shared" si="287"/>
        <v>1.9569471624266144E-3</v>
      </c>
      <c r="O265" s="42">
        <f t="shared" ref="O265" si="384">O264-N265</f>
        <v>0.7844216046226673</v>
      </c>
      <c r="P265" s="40">
        <f t="shared" si="291"/>
        <v>3.1376864184906692</v>
      </c>
      <c r="Q265" s="40">
        <f t="shared" ref="Q265" si="385">AVERAGE(P265,P264)</f>
        <v>3.1416003128155223</v>
      </c>
      <c r="R265" s="60"/>
    </row>
    <row r="266" spans="13:18" ht="20.25" customHeight="1" x14ac:dyDescent="0.4">
      <c r="M266" s="38">
        <f t="shared" si="289"/>
        <v>513</v>
      </c>
      <c r="N266" s="39">
        <f t="shared" ref="N266:N327" si="386">K$9/M266</f>
        <v>1.9493177387914229E-3</v>
      </c>
      <c r="O266" s="42">
        <f t="shared" ref="O266" si="387">O265+N266</f>
        <v>0.78637092236145878</v>
      </c>
      <c r="P266" s="40">
        <f t="shared" si="291"/>
        <v>3.1454836894458351</v>
      </c>
      <c r="Q266" s="41"/>
      <c r="R266" s="24"/>
    </row>
    <row r="267" spans="13:18" ht="20.25" customHeight="1" x14ac:dyDescent="0.4">
      <c r="M267" s="38">
        <f t="shared" ref="M267:M327" si="388">M266+K$11</f>
        <v>515</v>
      </c>
      <c r="N267" s="39">
        <f t="shared" si="386"/>
        <v>1.9417475728155339E-3</v>
      </c>
      <c r="O267" s="42">
        <f t="shared" ref="O267" si="389">O266-N267</f>
        <v>0.78442917478864327</v>
      </c>
      <c r="P267" s="40">
        <f t="shared" ref="P267:P327" si="390">O267*4</f>
        <v>3.1377166991545731</v>
      </c>
      <c r="Q267" s="40">
        <f t="shared" ref="Q267" si="391">AVERAGE(P267,P266)</f>
        <v>3.1416001943002039</v>
      </c>
      <c r="R267" s="60"/>
    </row>
    <row r="268" spans="13:18" ht="20.25" customHeight="1" x14ac:dyDescent="0.4">
      <c r="M268" s="38">
        <f t="shared" si="388"/>
        <v>517</v>
      </c>
      <c r="N268" s="39">
        <f t="shared" si="386"/>
        <v>1.9342359767891683E-3</v>
      </c>
      <c r="O268" s="42">
        <f t="shared" ref="O268" si="392">O267+N268</f>
        <v>0.78636341076543248</v>
      </c>
      <c r="P268" s="40">
        <f t="shared" si="390"/>
        <v>3.1454536430617299</v>
      </c>
      <c r="Q268" s="41"/>
      <c r="R268" s="24"/>
    </row>
    <row r="269" spans="13:18" ht="20.25" customHeight="1" x14ac:dyDescent="0.4">
      <c r="M269" s="38">
        <f t="shared" si="388"/>
        <v>519</v>
      </c>
      <c r="N269" s="39">
        <f t="shared" si="386"/>
        <v>1.9267822736030828E-3</v>
      </c>
      <c r="O269" s="42">
        <f t="shared" ref="O269" si="393">O268-N269</f>
        <v>0.78443662849182938</v>
      </c>
      <c r="P269" s="40">
        <f t="shared" si="390"/>
        <v>3.1377465139673175</v>
      </c>
      <c r="Q269" s="40">
        <f t="shared" ref="Q269" si="394">AVERAGE(P269,P268)</f>
        <v>3.1416000785145237</v>
      </c>
      <c r="R269" s="60"/>
    </row>
    <row r="270" spans="13:18" ht="20.25" customHeight="1" x14ac:dyDescent="0.4">
      <c r="M270" s="38">
        <f t="shared" si="388"/>
        <v>521</v>
      </c>
      <c r="N270" s="39">
        <f t="shared" si="386"/>
        <v>1.9193857965451055E-3</v>
      </c>
      <c r="O270" s="42">
        <f t="shared" ref="O270" si="395">O269+N270</f>
        <v>0.78635601428837454</v>
      </c>
      <c r="P270" s="40">
        <f t="shared" si="390"/>
        <v>3.1454240571534982</v>
      </c>
      <c r="Q270" s="41"/>
      <c r="R270" s="24"/>
    </row>
    <row r="271" spans="13:18" ht="20.25" customHeight="1" x14ac:dyDescent="0.4">
      <c r="M271" s="38">
        <f t="shared" si="388"/>
        <v>523</v>
      </c>
      <c r="N271" s="39">
        <f t="shared" si="386"/>
        <v>1.9120458891013384E-3</v>
      </c>
      <c r="O271" s="42">
        <f t="shared" ref="O271" si="396">O270-N271</f>
        <v>0.78444396839927322</v>
      </c>
      <c r="P271" s="40">
        <f t="shared" si="390"/>
        <v>3.1377758735970929</v>
      </c>
      <c r="Q271" s="40">
        <f t="shared" ref="Q271" si="397">AVERAGE(P271,P270)</f>
        <v>3.1415999653752955</v>
      </c>
      <c r="R271" s="60"/>
    </row>
    <row r="272" spans="13:18" ht="20.25" customHeight="1" x14ac:dyDescent="0.4">
      <c r="M272" s="38">
        <f t="shared" si="388"/>
        <v>525</v>
      </c>
      <c r="N272" s="39">
        <f t="shared" si="386"/>
        <v>1.9047619047619048E-3</v>
      </c>
      <c r="O272" s="42">
        <f t="shared" ref="O272" si="398">O271+N272</f>
        <v>0.78634873030403507</v>
      </c>
      <c r="P272" s="40">
        <f t="shared" si="390"/>
        <v>3.1453949212161403</v>
      </c>
      <c r="Q272" s="41"/>
      <c r="R272" s="24"/>
    </row>
    <row r="273" spans="13:18" ht="20.25" customHeight="1" x14ac:dyDescent="0.4">
      <c r="M273" s="38">
        <f t="shared" si="388"/>
        <v>527</v>
      </c>
      <c r="N273" s="39">
        <f t="shared" si="386"/>
        <v>1.8975332068311196E-3</v>
      </c>
      <c r="O273" s="42">
        <f t="shared" ref="O273" si="399">O272-N273</f>
        <v>0.7844511970972039</v>
      </c>
      <c r="P273" s="40">
        <f t="shared" si="390"/>
        <v>3.1378047883888156</v>
      </c>
      <c r="Q273" s="40">
        <f t="shared" ref="Q273" si="400">AVERAGE(P273,P272)</f>
        <v>3.1415998548024779</v>
      </c>
      <c r="R273" s="60"/>
    </row>
    <row r="274" spans="13:18" ht="20.25" customHeight="1" x14ac:dyDescent="0.4">
      <c r="M274" s="38">
        <f t="shared" si="388"/>
        <v>529</v>
      </c>
      <c r="N274" s="39">
        <f t="shared" si="386"/>
        <v>1.890359168241966E-3</v>
      </c>
      <c r="O274" s="42">
        <f t="shared" ref="O274" si="401">O273+N274</f>
        <v>0.78634155626544588</v>
      </c>
      <c r="P274" s="40">
        <f t="shared" si="390"/>
        <v>3.1453662250617835</v>
      </c>
      <c r="Q274" s="41"/>
      <c r="R274" s="24"/>
    </row>
    <row r="275" spans="13:18" ht="20.25" customHeight="1" x14ac:dyDescent="0.4">
      <c r="M275" s="38">
        <f t="shared" si="388"/>
        <v>531</v>
      </c>
      <c r="N275" s="39">
        <f t="shared" si="386"/>
        <v>1.8832391713747645E-3</v>
      </c>
      <c r="O275" s="42">
        <f t="shared" ref="O275" si="402">O274-N275</f>
        <v>0.7844583170940711</v>
      </c>
      <c r="P275" s="40">
        <f t="shared" si="390"/>
        <v>3.1378332683762844</v>
      </c>
      <c r="Q275" s="40">
        <f t="shared" ref="Q275" si="403">AVERAGE(P275,P274)</f>
        <v>3.141599746719034</v>
      </c>
      <c r="R275" s="60"/>
    </row>
    <row r="276" spans="13:18" ht="20.25" customHeight="1" x14ac:dyDescent="0.4">
      <c r="M276" s="38">
        <f t="shared" si="388"/>
        <v>533</v>
      </c>
      <c r="N276" s="39">
        <f t="shared" si="386"/>
        <v>1.876172607879925E-3</v>
      </c>
      <c r="O276" s="42">
        <f t="shared" ref="O276" si="404">O275+N276</f>
        <v>0.78633448970195108</v>
      </c>
      <c r="P276" s="40">
        <f t="shared" si="390"/>
        <v>3.1453379588078043</v>
      </c>
      <c r="Q276" s="41"/>
      <c r="R276" s="24"/>
    </row>
    <row r="277" spans="13:18" ht="20.25" customHeight="1" x14ac:dyDescent="0.4">
      <c r="M277" s="38">
        <f t="shared" si="388"/>
        <v>535</v>
      </c>
      <c r="N277" s="39">
        <f t="shared" si="386"/>
        <v>1.869158878504673E-3</v>
      </c>
      <c r="O277" s="42">
        <f t="shared" ref="O277" si="405">O276-N277</f>
        <v>0.78446533082344638</v>
      </c>
      <c r="P277" s="40">
        <f t="shared" si="390"/>
        <v>3.1378613232937855</v>
      </c>
      <c r="Q277" s="40">
        <f t="shared" ref="Q277" si="406">AVERAGE(P277,P276)</f>
        <v>3.1415996410507949</v>
      </c>
      <c r="R277" s="60"/>
    </row>
    <row r="278" spans="13:18" ht="20.25" customHeight="1" x14ac:dyDescent="0.4">
      <c r="M278" s="38">
        <f t="shared" si="388"/>
        <v>537</v>
      </c>
      <c r="N278" s="39">
        <f t="shared" si="386"/>
        <v>1.8621973929236499E-3</v>
      </c>
      <c r="O278" s="42">
        <f t="shared" ref="O278" si="407">O277+N278</f>
        <v>0.78632752821637009</v>
      </c>
      <c r="P278" s="40">
        <f t="shared" si="390"/>
        <v>3.1453101128654803</v>
      </c>
      <c r="Q278" s="41"/>
      <c r="R278" s="24"/>
    </row>
    <row r="279" spans="13:18" ht="20.25" customHeight="1" x14ac:dyDescent="0.4">
      <c r="M279" s="38">
        <f t="shared" si="388"/>
        <v>539</v>
      </c>
      <c r="N279" s="39">
        <f t="shared" si="386"/>
        <v>1.8552875695732839E-3</v>
      </c>
      <c r="O279" s="42">
        <f t="shared" ref="O279" si="408">O278-N279</f>
        <v>0.78447224064679677</v>
      </c>
      <c r="P279" s="40">
        <f t="shared" si="390"/>
        <v>3.1378889625871871</v>
      </c>
      <c r="Q279" s="40">
        <f t="shared" ref="Q279" si="409">AVERAGE(P279,P278)</f>
        <v>3.1415995377263339</v>
      </c>
      <c r="R279" s="60"/>
    </row>
    <row r="280" spans="13:18" ht="20.25" customHeight="1" x14ac:dyDescent="0.4">
      <c r="M280" s="38">
        <f t="shared" si="388"/>
        <v>541</v>
      </c>
      <c r="N280" s="39">
        <f t="shared" si="386"/>
        <v>1.8484288354898336E-3</v>
      </c>
      <c r="O280" s="42">
        <f t="shared" ref="O280" si="410">O279+N280</f>
        <v>0.78632066948228663</v>
      </c>
      <c r="P280" s="40">
        <f t="shared" si="390"/>
        <v>3.1452826779291465</v>
      </c>
      <c r="Q280" s="41"/>
      <c r="R280" s="24"/>
    </row>
    <row r="281" spans="13:18" ht="20.25" customHeight="1" x14ac:dyDescent="0.4">
      <c r="M281" s="38">
        <f t="shared" si="388"/>
        <v>543</v>
      </c>
      <c r="N281" s="39">
        <f t="shared" si="386"/>
        <v>1.841620626151013E-3</v>
      </c>
      <c r="O281" s="42">
        <f t="shared" ref="O281" si="411">O280-N281</f>
        <v>0.78447904885613562</v>
      </c>
      <c r="P281" s="40">
        <f t="shared" si="390"/>
        <v>3.1379161954245425</v>
      </c>
      <c r="Q281" s="40">
        <f t="shared" ref="Q281" si="412">AVERAGE(P281,P280)</f>
        <v>3.1415994366768443</v>
      </c>
      <c r="R281" s="60"/>
    </row>
    <row r="282" spans="13:18" ht="20.25" customHeight="1" x14ac:dyDescent="0.4">
      <c r="M282" s="38">
        <f t="shared" si="388"/>
        <v>545</v>
      </c>
      <c r="N282" s="39">
        <f t="shared" si="386"/>
        <v>1.834862385321101E-3</v>
      </c>
      <c r="O282" s="42">
        <f t="shared" ref="O282" si="413">O281+N282</f>
        <v>0.78631391124145678</v>
      </c>
      <c r="P282" s="40">
        <f t="shared" si="390"/>
        <v>3.1452556449658271</v>
      </c>
      <c r="Q282" s="41"/>
      <c r="R282" s="24"/>
    </row>
    <row r="283" spans="13:18" ht="20.25" customHeight="1" x14ac:dyDescent="0.4">
      <c r="M283" s="38">
        <f t="shared" si="388"/>
        <v>547</v>
      </c>
      <c r="N283" s="39">
        <f t="shared" si="386"/>
        <v>1.8281535648994515E-3</v>
      </c>
      <c r="O283" s="42">
        <f t="shared" ref="O283" si="414">O282-N283</f>
        <v>0.78448575767655737</v>
      </c>
      <c r="P283" s="40">
        <f t="shared" si="390"/>
        <v>3.1379430307062295</v>
      </c>
      <c r="Q283" s="40">
        <f t="shared" ref="Q283" si="415">AVERAGE(P283,P282)</f>
        <v>3.1415993378360283</v>
      </c>
      <c r="R283" s="60"/>
    </row>
    <row r="284" spans="13:18" ht="20.25" customHeight="1" x14ac:dyDescent="0.4">
      <c r="M284" s="38">
        <f t="shared" si="388"/>
        <v>549</v>
      </c>
      <c r="N284" s="39">
        <f t="shared" si="386"/>
        <v>1.8214936247723133E-3</v>
      </c>
      <c r="O284" s="42">
        <f t="shared" ref="O284" si="416">O283+N284</f>
        <v>0.78630725130132972</v>
      </c>
      <c r="P284" s="40">
        <f t="shared" si="390"/>
        <v>3.1452290052053189</v>
      </c>
      <c r="Q284" s="41"/>
      <c r="R284" s="24"/>
    </row>
    <row r="285" spans="13:18" ht="20.25" customHeight="1" x14ac:dyDescent="0.4">
      <c r="M285" s="38">
        <f t="shared" si="388"/>
        <v>551</v>
      </c>
      <c r="N285" s="39">
        <f t="shared" si="386"/>
        <v>1.8148820326678765E-3</v>
      </c>
      <c r="O285" s="42">
        <f t="shared" ref="O285" si="417">O284-N285</f>
        <v>0.78449236926866184</v>
      </c>
      <c r="P285" s="40">
        <f t="shared" si="390"/>
        <v>3.1379694770746474</v>
      </c>
      <c r="Q285" s="40">
        <f t="shared" ref="Q285" si="418">AVERAGE(P285,P284)</f>
        <v>3.1415992411399829</v>
      </c>
      <c r="R285" s="60"/>
    </row>
    <row r="286" spans="13:18" ht="20.25" customHeight="1" x14ac:dyDescent="0.4">
      <c r="M286" s="38">
        <f t="shared" si="388"/>
        <v>553</v>
      </c>
      <c r="N286" s="39">
        <f t="shared" si="386"/>
        <v>1.8083182640144665E-3</v>
      </c>
      <c r="O286" s="42">
        <f t="shared" ref="O286" si="419">O285+N286</f>
        <v>0.78630068753267635</v>
      </c>
      <c r="P286" s="40">
        <f t="shared" si="390"/>
        <v>3.1452027501307054</v>
      </c>
      <c r="Q286" s="41"/>
      <c r="R286" s="24"/>
    </row>
    <row r="287" spans="13:18" ht="20.25" customHeight="1" x14ac:dyDescent="0.4">
      <c r="M287" s="38">
        <f t="shared" si="388"/>
        <v>555</v>
      </c>
      <c r="N287" s="39">
        <f t="shared" si="386"/>
        <v>1.8018018018018018E-3</v>
      </c>
      <c r="O287" s="42">
        <f t="shared" ref="O287" si="420">O286-N287</f>
        <v>0.78449888573087456</v>
      </c>
      <c r="P287" s="40">
        <f t="shared" si="390"/>
        <v>3.1379955429234982</v>
      </c>
      <c r="Q287" s="40">
        <f t="shared" ref="Q287" si="421">AVERAGE(P287,P286)</f>
        <v>3.1415991465271018</v>
      </c>
      <c r="R287" s="60"/>
    </row>
    <row r="288" spans="13:18" ht="20.25" customHeight="1" x14ac:dyDescent="0.4">
      <c r="M288" s="38">
        <f t="shared" si="388"/>
        <v>557</v>
      </c>
      <c r="N288" s="39">
        <f t="shared" si="386"/>
        <v>1.7953321364452424E-3</v>
      </c>
      <c r="O288" s="42">
        <f t="shared" ref="O288" si="422">O287+N288</f>
        <v>0.78629421786731979</v>
      </c>
      <c r="P288" s="40">
        <f t="shared" si="390"/>
        <v>3.1451768714692792</v>
      </c>
      <c r="Q288" s="41"/>
      <c r="R288" s="24"/>
    </row>
    <row r="289" spans="13:18" ht="20.25" customHeight="1" x14ac:dyDescent="0.4">
      <c r="M289" s="38">
        <f t="shared" si="388"/>
        <v>559</v>
      </c>
      <c r="N289" s="39">
        <f t="shared" si="386"/>
        <v>1.7889087656529517E-3</v>
      </c>
      <c r="O289" s="42">
        <f t="shared" ref="O289" si="423">O288-N289</f>
        <v>0.78450530910166683</v>
      </c>
      <c r="P289" s="40">
        <f t="shared" si="390"/>
        <v>3.1380212364066673</v>
      </c>
      <c r="Q289" s="40">
        <f t="shared" ref="Q289" si="424">AVERAGE(P289,P288)</f>
        <v>3.1415990539379735</v>
      </c>
      <c r="R289" s="60"/>
    </row>
    <row r="290" spans="13:18" ht="20.25" customHeight="1" x14ac:dyDescent="0.4">
      <c r="M290" s="38">
        <f t="shared" si="388"/>
        <v>561</v>
      </c>
      <c r="N290" s="39">
        <f t="shared" si="386"/>
        <v>1.7825311942959001E-3</v>
      </c>
      <c r="O290" s="42">
        <f t="shared" ref="O290" si="425">O289+N290</f>
        <v>0.78628784029596277</v>
      </c>
      <c r="P290" s="40">
        <f t="shared" si="390"/>
        <v>3.1451513611838511</v>
      </c>
      <c r="Q290" s="41"/>
      <c r="R290" s="24"/>
    </row>
    <row r="291" spans="13:18" ht="20.25" customHeight="1" x14ac:dyDescent="0.4">
      <c r="M291" s="38">
        <f t="shared" si="388"/>
        <v>563</v>
      </c>
      <c r="N291" s="39">
        <f t="shared" si="386"/>
        <v>1.7761989342806395E-3</v>
      </c>
      <c r="O291" s="42">
        <f t="shared" ref="O291" si="426">O290-N291</f>
        <v>0.78451164136168217</v>
      </c>
      <c r="P291" s="40">
        <f t="shared" si="390"/>
        <v>3.1380465654467287</v>
      </c>
      <c r="Q291" s="40">
        <f t="shared" ref="Q291" si="427">AVERAGE(P291,P290)</f>
        <v>3.1415989633152899</v>
      </c>
      <c r="R291" s="60"/>
    </row>
    <row r="292" spans="13:18" ht="20.25" customHeight="1" x14ac:dyDescent="0.4">
      <c r="M292" s="38">
        <f t="shared" si="388"/>
        <v>565</v>
      </c>
      <c r="N292" s="39">
        <f t="shared" si="386"/>
        <v>1.7699115044247787E-3</v>
      </c>
      <c r="O292" s="42">
        <f t="shared" ref="O292" si="428">O291+N292</f>
        <v>0.7862815528661069</v>
      </c>
      <c r="P292" s="40">
        <f t="shared" si="390"/>
        <v>3.1451262114644276</v>
      </c>
      <c r="Q292" s="41"/>
      <c r="R292" s="24"/>
    </row>
    <row r="293" spans="13:18" ht="20.25" customHeight="1" x14ac:dyDescent="0.4">
      <c r="M293" s="38">
        <f t="shared" si="388"/>
        <v>567</v>
      </c>
      <c r="N293" s="39">
        <f t="shared" si="386"/>
        <v>1.7636684303350969E-3</v>
      </c>
      <c r="O293" s="42">
        <f t="shared" ref="O293" si="429">O292-N293</f>
        <v>0.78451788443577186</v>
      </c>
      <c r="P293" s="40">
        <f t="shared" si="390"/>
        <v>3.1380715377430874</v>
      </c>
      <c r="Q293" s="40">
        <f t="shared" ref="Q293" si="430">AVERAGE(P293,P292)</f>
        <v>3.1415988746037575</v>
      </c>
      <c r="R293" s="60"/>
    </row>
    <row r="294" spans="13:18" ht="20.25" customHeight="1" x14ac:dyDescent="0.4">
      <c r="M294" s="38">
        <f t="shared" si="388"/>
        <v>569</v>
      </c>
      <c r="N294" s="39">
        <f t="shared" si="386"/>
        <v>1.7574692442882249E-3</v>
      </c>
      <c r="O294" s="42">
        <f t="shared" ref="O294" si="431">O293+N294</f>
        <v>0.78627535368006007</v>
      </c>
      <c r="P294" s="40">
        <f t="shared" si="390"/>
        <v>3.1451014147202403</v>
      </c>
      <c r="Q294" s="41"/>
      <c r="R294" s="24"/>
    </row>
    <row r="295" spans="13:18" ht="20.25" customHeight="1" x14ac:dyDescent="0.4">
      <c r="M295" s="38">
        <f t="shared" si="388"/>
        <v>571</v>
      </c>
      <c r="N295" s="39">
        <f t="shared" si="386"/>
        <v>1.7513134851138354E-3</v>
      </c>
      <c r="O295" s="42">
        <f t="shared" ref="O295" si="432">O294-N295</f>
        <v>0.78452404019494626</v>
      </c>
      <c r="P295" s="40">
        <f t="shared" si="390"/>
        <v>3.138096160779785</v>
      </c>
      <c r="Q295" s="40">
        <f t="shared" ref="Q295" si="433">AVERAGE(P295,P294)</f>
        <v>3.1415987877500129</v>
      </c>
      <c r="R295" s="60"/>
    </row>
    <row r="296" spans="13:18" ht="20.25" customHeight="1" x14ac:dyDescent="0.4">
      <c r="M296" s="38">
        <f t="shared" si="388"/>
        <v>573</v>
      </c>
      <c r="N296" s="39">
        <f t="shared" si="386"/>
        <v>1.7452006980802793E-3</v>
      </c>
      <c r="O296" s="42">
        <f t="shared" ref="O296" si="434">O295+N296</f>
        <v>0.78626924089302652</v>
      </c>
      <c r="P296" s="40">
        <f t="shared" si="390"/>
        <v>3.1450769635721061</v>
      </c>
      <c r="Q296" s="41"/>
      <c r="R296" s="24"/>
    </row>
    <row r="297" spans="13:18" ht="20.25" customHeight="1" x14ac:dyDescent="0.4">
      <c r="M297" s="38">
        <f t="shared" si="388"/>
        <v>575</v>
      </c>
      <c r="N297" s="39">
        <f t="shared" si="386"/>
        <v>1.7391304347826088E-3</v>
      </c>
      <c r="O297" s="42">
        <f t="shared" ref="O297" si="435">O296-N297</f>
        <v>0.78453011045824395</v>
      </c>
      <c r="P297" s="40">
        <f t="shared" si="390"/>
        <v>3.1381204418329758</v>
      </c>
      <c r="Q297" s="40">
        <f t="shared" ref="Q297" si="436">AVERAGE(P297,P296)</f>
        <v>3.1415987027025407</v>
      </c>
      <c r="R297" s="60"/>
    </row>
    <row r="298" spans="13:18" ht="20.25" customHeight="1" x14ac:dyDescent="0.4">
      <c r="M298" s="38">
        <f t="shared" si="388"/>
        <v>577</v>
      </c>
      <c r="N298" s="39">
        <f t="shared" si="386"/>
        <v>1.7331022530329288E-3</v>
      </c>
      <c r="O298" s="42">
        <f t="shared" ref="O298" si="437">O297+N298</f>
        <v>0.78626321271127686</v>
      </c>
      <c r="P298" s="40">
        <f t="shared" si="390"/>
        <v>3.1450528508451074</v>
      </c>
      <c r="Q298" s="41"/>
      <c r="R298" s="24"/>
    </row>
    <row r="299" spans="13:18" ht="20.25" customHeight="1" x14ac:dyDescent="0.4">
      <c r="M299" s="38">
        <f t="shared" si="388"/>
        <v>579</v>
      </c>
      <c r="N299" s="39">
        <f t="shared" si="386"/>
        <v>1.7271157167530224E-3</v>
      </c>
      <c r="O299" s="42">
        <f t="shared" ref="O299" si="438">O298-N299</f>
        <v>0.78453609699452387</v>
      </c>
      <c r="P299" s="40">
        <f t="shared" si="390"/>
        <v>3.1381443879780955</v>
      </c>
      <c r="Q299" s="40">
        <f t="shared" ref="Q299" si="439">AVERAGE(P299,P298)</f>
        <v>3.1415986194116012</v>
      </c>
      <c r="R299" s="60"/>
    </row>
    <row r="300" spans="13:18" ht="20.25" customHeight="1" x14ac:dyDescent="0.4">
      <c r="M300" s="38">
        <f t="shared" si="388"/>
        <v>581</v>
      </c>
      <c r="N300" s="39">
        <f t="shared" si="386"/>
        <v>1.7211703958691911E-3</v>
      </c>
      <c r="O300" s="42">
        <f t="shared" ref="O300" si="440">O299+N300</f>
        <v>0.78625726739039303</v>
      </c>
      <c r="P300" s="40">
        <f t="shared" si="390"/>
        <v>3.1450290695615721</v>
      </c>
      <c r="Q300" s="41"/>
      <c r="R300" s="24"/>
    </row>
    <row r="301" spans="13:18" ht="20.25" customHeight="1" x14ac:dyDescent="0.4">
      <c r="M301" s="38">
        <f t="shared" si="388"/>
        <v>583</v>
      </c>
      <c r="N301" s="39">
        <f t="shared" si="386"/>
        <v>1.7152658662092624E-3</v>
      </c>
      <c r="O301" s="42">
        <f t="shared" ref="O301" si="441">O300-N301</f>
        <v>0.78454200152418374</v>
      </c>
      <c r="P301" s="40">
        <f t="shared" si="390"/>
        <v>3.138168006096735</v>
      </c>
      <c r="Q301" s="40">
        <f t="shared" ref="Q301" si="442">AVERAGE(P301,P300)</f>
        <v>3.1415985378291538</v>
      </c>
      <c r="R301" s="60"/>
    </row>
    <row r="302" spans="13:18" ht="20.25" customHeight="1" x14ac:dyDescent="0.4">
      <c r="M302" s="38">
        <f t="shared" si="388"/>
        <v>585</v>
      </c>
      <c r="N302" s="39">
        <f t="shared" si="386"/>
        <v>1.7094017094017094E-3</v>
      </c>
      <c r="O302" s="42">
        <f t="shared" ref="O302" si="443">O301+N302</f>
        <v>0.78625140323358544</v>
      </c>
      <c r="P302" s="40">
        <f t="shared" si="390"/>
        <v>3.1450056129343418</v>
      </c>
      <c r="Q302" s="41"/>
      <c r="R302" s="24"/>
    </row>
    <row r="303" spans="13:18" ht="20.25" customHeight="1" x14ac:dyDescent="0.4">
      <c r="M303" s="38">
        <f t="shared" si="388"/>
        <v>587</v>
      </c>
      <c r="N303" s="39">
        <f t="shared" si="386"/>
        <v>1.7035775127768314E-3</v>
      </c>
      <c r="O303" s="42">
        <f t="shared" ref="O303" si="444">O302-N303</f>
        <v>0.78454782572080861</v>
      </c>
      <c r="P303" s="40">
        <f t="shared" si="390"/>
        <v>3.1381913028832344</v>
      </c>
      <c r="Q303" s="40">
        <f t="shared" ref="Q303" si="445">AVERAGE(P303,P302)</f>
        <v>3.1415984579087883</v>
      </c>
      <c r="R303" s="60"/>
    </row>
    <row r="304" spans="13:18" ht="20.25" customHeight="1" x14ac:dyDescent="0.4">
      <c r="M304" s="38">
        <f t="shared" si="388"/>
        <v>589</v>
      </c>
      <c r="N304" s="39">
        <f t="shared" si="386"/>
        <v>1.697792869269949E-3</v>
      </c>
      <c r="O304" s="42">
        <f t="shared" ref="O304" si="446">O303+N304</f>
        <v>0.78624561859007858</v>
      </c>
      <c r="P304" s="40">
        <f t="shared" si="390"/>
        <v>3.1449824743603143</v>
      </c>
      <c r="Q304" s="41"/>
      <c r="R304" s="24"/>
    </row>
    <row r="305" spans="13:18" ht="20.25" customHeight="1" x14ac:dyDescent="0.4">
      <c r="M305" s="38">
        <f t="shared" si="388"/>
        <v>591</v>
      </c>
      <c r="N305" s="39">
        <f t="shared" si="386"/>
        <v>1.6920473773265651E-3</v>
      </c>
      <c r="O305" s="42">
        <f t="shared" ref="O305" si="447">O304-N305</f>
        <v>0.78455357121275204</v>
      </c>
      <c r="P305" s="40">
        <f t="shared" si="390"/>
        <v>3.1382142848510082</v>
      </c>
      <c r="Q305" s="40">
        <f t="shared" ref="Q305" si="448">AVERAGE(P305,P304)</f>
        <v>3.1415983796056612</v>
      </c>
      <c r="R305" s="60"/>
    </row>
    <row r="306" spans="13:18" ht="20.25" customHeight="1" x14ac:dyDescent="0.4">
      <c r="M306" s="38">
        <f t="shared" si="388"/>
        <v>593</v>
      </c>
      <c r="N306" s="39">
        <f t="shared" si="386"/>
        <v>1.6863406408094434E-3</v>
      </c>
      <c r="O306" s="42">
        <f t="shared" ref="O306" si="449">O305+N306</f>
        <v>0.78623991185356146</v>
      </c>
      <c r="P306" s="40">
        <f t="shared" si="390"/>
        <v>3.1449596474142458</v>
      </c>
      <c r="Q306" s="41"/>
      <c r="R306" s="24"/>
    </row>
    <row r="307" spans="13:18" ht="20.25" customHeight="1" x14ac:dyDescent="0.4">
      <c r="M307" s="38">
        <f t="shared" si="388"/>
        <v>595</v>
      </c>
      <c r="N307" s="39">
        <f t="shared" si="386"/>
        <v>1.6806722689075631E-3</v>
      </c>
      <c r="O307" s="42">
        <f t="shared" ref="O307" si="450">O306-N307</f>
        <v>0.7845592395846539</v>
      </c>
      <c r="P307" s="40">
        <f t="shared" si="390"/>
        <v>3.1382369583386156</v>
      </c>
      <c r="Q307" s="40">
        <f t="shared" ref="Q307" si="451">AVERAGE(P307,P306)</f>
        <v>3.1415983028764307</v>
      </c>
      <c r="R307" s="60"/>
    </row>
    <row r="308" spans="13:18" ht="20.25" customHeight="1" x14ac:dyDescent="0.4">
      <c r="M308" s="38">
        <f t="shared" si="388"/>
        <v>597</v>
      </c>
      <c r="N308" s="39">
        <f t="shared" si="386"/>
        <v>1.6750418760469012E-3</v>
      </c>
      <c r="O308" s="42">
        <f t="shared" ref="O308" si="452">O307+N308</f>
        <v>0.78623428146070085</v>
      </c>
      <c r="P308" s="40">
        <f t="shared" si="390"/>
        <v>3.1449371258428034</v>
      </c>
      <c r="Q308" s="41"/>
      <c r="R308" s="24"/>
    </row>
    <row r="309" spans="13:18" ht="20.25" customHeight="1" x14ac:dyDescent="0.4">
      <c r="M309" s="38">
        <f t="shared" si="388"/>
        <v>599</v>
      </c>
      <c r="N309" s="39">
        <f t="shared" si="386"/>
        <v>1.6694490818030051E-3</v>
      </c>
      <c r="O309" s="42">
        <f t="shared" ref="O309" si="453">O308-N309</f>
        <v>0.78456483237889785</v>
      </c>
      <c r="P309" s="40">
        <f t="shared" si="390"/>
        <v>3.1382593295155914</v>
      </c>
      <c r="Q309" s="40">
        <f t="shared" ref="Q309" si="454">AVERAGE(P309,P308)</f>
        <v>3.1415982276791974</v>
      </c>
      <c r="R309" s="60"/>
    </row>
    <row r="310" spans="13:18" ht="20.25" customHeight="1" x14ac:dyDescent="0.4">
      <c r="M310" s="38">
        <f t="shared" si="388"/>
        <v>601</v>
      </c>
      <c r="N310" s="39">
        <f t="shared" si="386"/>
        <v>1.6638935108153079E-3</v>
      </c>
      <c r="O310" s="42">
        <f t="shared" ref="O310" si="455">O309+N310</f>
        <v>0.78622872588971315</v>
      </c>
      <c r="P310" s="40">
        <f t="shared" si="390"/>
        <v>3.1449149035588526</v>
      </c>
      <c r="Q310" s="41"/>
      <c r="R310" s="24"/>
    </row>
    <row r="311" spans="13:18" ht="20.25" customHeight="1" x14ac:dyDescent="0.4">
      <c r="M311" s="38">
        <f t="shared" si="388"/>
        <v>603</v>
      </c>
      <c r="N311" s="39">
        <f t="shared" si="386"/>
        <v>1.658374792703151E-3</v>
      </c>
      <c r="O311" s="42">
        <f t="shared" ref="O311" si="456">O310-N311</f>
        <v>0.78457035109701001</v>
      </c>
      <c r="P311" s="40">
        <f t="shared" si="390"/>
        <v>3.13828140438804</v>
      </c>
      <c r="Q311" s="40">
        <f t="shared" ref="Q311" si="457">AVERAGE(P311,P310)</f>
        <v>3.1415981539734465</v>
      </c>
      <c r="R311" s="60"/>
    </row>
    <row r="312" spans="13:18" ht="20.25" customHeight="1" x14ac:dyDescent="0.4">
      <c r="M312" s="38">
        <f t="shared" si="388"/>
        <v>605</v>
      </c>
      <c r="N312" s="39">
        <f t="shared" si="386"/>
        <v>1.652892561983471E-3</v>
      </c>
      <c r="O312" s="42">
        <f t="shared" ref="O312" si="458">O311+N312</f>
        <v>0.78622324365899343</v>
      </c>
      <c r="P312" s="40">
        <f t="shared" si="390"/>
        <v>3.1448929746359737</v>
      </c>
      <c r="Q312" s="41"/>
      <c r="R312" s="24"/>
    </row>
    <row r="313" spans="13:18" ht="20.25" customHeight="1" x14ac:dyDescent="0.4">
      <c r="M313" s="38">
        <f t="shared" si="388"/>
        <v>607</v>
      </c>
      <c r="N313" s="39">
        <f t="shared" si="386"/>
        <v>1.6474464579901153E-3</v>
      </c>
      <c r="O313" s="42">
        <f t="shared" ref="O313" si="459">O312-N313</f>
        <v>0.78457579720100334</v>
      </c>
      <c r="P313" s="40">
        <f t="shared" si="390"/>
        <v>3.1383031888040134</v>
      </c>
      <c r="Q313" s="40">
        <f t="shared" ref="Q313" si="460">AVERAGE(P313,P312)</f>
        <v>3.1415980817199936</v>
      </c>
      <c r="R313" s="60"/>
    </row>
    <row r="314" spans="13:18" ht="20.25" customHeight="1" x14ac:dyDescent="0.4">
      <c r="M314" s="38">
        <f t="shared" si="388"/>
        <v>609</v>
      </c>
      <c r="N314" s="39">
        <f t="shared" si="386"/>
        <v>1.6420361247947454E-3</v>
      </c>
      <c r="O314" s="42">
        <f t="shared" ref="O314" si="461">O313+N314</f>
        <v>0.78621783332579809</v>
      </c>
      <c r="P314" s="40">
        <f t="shared" si="390"/>
        <v>3.1448713333031924</v>
      </c>
      <c r="Q314" s="41"/>
      <c r="R314" s="24"/>
    </row>
    <row r="315" spans="13:18" ht="20.25" customHeight="1" x14ac:dyDescent="0.4">
      <c r="M315" s="38">
        <f t="shared" si="388"/>
        <v>611</v>
      </c>
      <c r="N315" s="39">
        <f t="shared" si="386"/>
        <v>1.6366612111292963E-3</v>
      </c>
      <c r="O315" s="42">
        <f t="shared" ref="O315" si="462">O314-N315</f>
        <v>0.78458117211466882</v>
      </c>
      <c r="P315" s="40">
        <f t="shared" si="390"/>
        <v>3.1383246884586753</v>
      </c>
      <c r="Q315" s="40">
        <f t="shared" ref="Q315" si="463">AVERAGE(P315,P314)</f>
        <v>3.1415980108809336</v>
      </c>
      <c r="R315" s="60"/>
    </row>
    <row r="316" spans="13:18" ht="20.25" customHeight="1" x14ac:dyDescent="0.4">
      <c r="M316" s="38">
        <f t="shared" si="388"/>
        <v>613</v>
      </c>
      <c r="N316" s="39">
        <f t="shared" si="386"/>
        <v>1.6313213703099511E-3</v>
      </c>
      <c r="O316" s="42">
        <f t="shared" ref="O316" si="464">O315+N316</f>
        <v>0.78621249348497879</v>
      </c>
      <c r="P316" s="40">
        <f t="shared" si="390"/>
        <v>3.1448499739399152</v>
      </c>
      <c r="Q316" s="41"/>
      <c r="R316" s="24"/>
    </row>
    <row r="317" spans="13:18" ht="20.25" customHeight="1" x14ac:dyDescent="0.4">
      <c r="M317" s="38">
        <f t="shared" si="388"/>
        <v>615</v>
      </c>
      <c r="N317" s="39">
        <f t="shared" si="386"/>
        <v>1.6260162601626016E-3</v>
      </c>
      <c r="O317" s="42">
        <f t="shared" ref="O317" si="465">O316-N317</f>
        <v>0.78458647722481623</v>
      </c>
      <c r="P317" s="40">
        <f t="shared" si="390"/>
        <v>3.1383459088992649</v>
      </c>
      <c r="Q317" s="40">
        <f t="shared" ref="Q317" si="466">AVERAGE(P317,P316)</f>
        <v>3.1415979414195903</v>
      </c>
      <c r="R317" s="60"/>
    </row>
    <row r="318" spans="13:18" ht="20.25" customHeight="1" x14ac:dyDescent="0.4">
      <c r="M318" s="38">
        <f t="shared" si="388"/>
        <v>617</v>
      </c>
      <c r="N318" s="39">
        <f t="shared" si="386"/>
        <v>1.6207455429497568E-3</v>
      </c>
      <c r="O318" s="42">
        <f t="shared" ref="O318" si="467">O317+N318</f>
        <v>0.786207222767766</v>
      </c>
      <c r="P318" s="40">
        <f t="shared" si="390"/>
        <v>3.144828891071064</v>
      </c>
      <c r="Q318" s="41"/>
      <c r="R318" s="24"/>
    </row>
    <row r="319" spans="13:18" ht="20.25" customHeight="1" x14ac:dyDescent="0.4">
      <c r="M319" s="38">
        <f t="shared" si="388"/>
        <v>619</v>
      </c>
      <c r="N319" s="39">
        <f t="shared" si="386"/>
        <v>1.6155088852988692E-3</v>
      </c>
      <c r="O319" s="42">
        <f t="shared" ref="O319" si="468">O318-N319</f>
        <v>0.78459171388246718</v>
      </c>
      <c r="P319" s="40">
        <f t="shared" si="390"/>
        <v>3.1383668555298687</v>
      </c>
      <c r="Q319" s="40">
        <f t="shared" ref="Q319" si="469">AVERAGE(P319,P318)</f>
        <v>3.1415978733004666</v>
      </c>
      <c r="R319" s="60"/>
    </row>
    <row r="320" spans="13:18" ht="20.25" customHeight="1" x14ac:dyDescent="0.4">
      <c r="M320" s="38">
        <f t="shared" si="388"/>
        <v>621</v>
      </c>
      <c r="N320" s="39">
        <f t="shared" si="386"/>
        <v>1.6103059581320451E-3</v>
      </c>
      <c r="O320" s="42">
        <f t="shared" ref="O320" si="470">O319+N320</f>
        <v>0.78620201984059923</v>
      </c>
      <c r="P320" s="40">
        <f t="shared" si="390"/>
        <v>3.1448080793623969</v>
      </c>
      <c r="Q320" s="41"/>
      <c r="R320" s="24"/>
    </row>
    <row r="321" spans="13:18" ht="20.25" customHeight="1" x14ac:dyDescent="0.4">
      <c r="M321" s="38">
        <f t="shared" si="388"/>
        <v>623</v>
      </c>
      <c r="N321" s="39">
        <f t="shared" si="386"/>
        <v>1.6051364365971107E-3</v>
      </c>
      <c r="O321" s="42">
        <f t="shared" ref="O321" si="471">O320-N321</f>
        <v>0.78459688340400213</v>
      </c>
      <c r="P321" s="40">
        <f t="shared" si="390"/>
        <v>3.1383875336160085</v>
      </c>
      <c r="Q321" s="40">
        <f t="shared" ref="Q321" si="472">AVERAGE(P321,P320)</f>
        <v>3.1415978064892025</v>
      </c>
      <c r="R321" s="60"/>
    </row>
    <row r="322" spans="13:18" ht="20.25" customHeight="1" x14ac:dyDescent="0.4">
      <c r="M322" s="38">
        <f t="shared" si="388"/>
        <v>625</v>
      </c>
      <c r="N322" s="39">
        <f t="shared" si="386"/>
        <v>1.6000000000000001E-3</v>
      </c>
      <c r="O322" s="42">
        <f t="shared" ref="O322" si="473">O321+N322</f>
        <v>0.78619688340400218</v>
      </c>
      <c r="P322" s="40">
        <f t="shared" si="390"/>
        <v>3.1447875336160087</v>
      </c>
      <c r="Q322" s="41"/>
      <c r="R322" s="24"/>
    </row>
    <row r="323" spans="13:18" ht="20.25" customHeight="1" x14ac:dyDescent="0.4">
      <c r="M323" s="38">
        <f t="shared" si="388"/>
        <v>627</v>
      </c>
      <c r="N323" s="39">
        <f t="shared" si="386"/>
        <v>1.594896331738437E-3</v>
      </c>
      <c r="O323" s="42">
        <f t="shared" ref="O323" si="474">O322-N323</f>
        <v>0.7846019870722637</v>
      </c>
      <c r="P323" s="40">
        <f t="shared" si="390"/>
        <v>3.1384079482890548</v>
      </c>
      <c r="Q323" s="40">
        <f t="shared" ref="Q323" si="475">AVERAGE(P323,P322)</f>
        <v>3.1415977409525317</v>
      </c>
      <c r="R323" s="60"/>
    </row>
    <row r="324" spans="13:18" ht="20.25" customHeight="1" x14ac:dyDescent="0.4">
      <c r="M324" s="38">
        <f t="shared" si="388"/>
        <v>629</v>
      </c>
      <c r="N324" s="39">
        <f t="shared" si="386"/>
        <v>1.589825119236884E-3</v>
      </c>
      <c r="O324" s="42">
        <f t="shared" ref="O324" si="476">O323+N324</f>
        <v>0.78619181219150058</v>
      </c>
      <c r="P324" s="40">
        <f t="shared" si="390"/>
        <v>3.1447672487660023</v>
      </c>
      <c r="Q324" s="41"/>
      <c r="R324" s="24"/>
    </row>
    <row r="325" spans="13:18" ht="20.25" customHeight="1" x14ac:dyDescent="0.4">
      <c r="M325" s="38">
        <f t="shared" si="388"/>
        <v>631</v>
      </c>
      <c r="N325" s="39">
        <f t="shared" si="386"/>
        <v>1.5847860538827259E-3</v>
      </c>
      <c r="O325" s="42">
        <f t="shared" ref="O325" si="477">O324-N325</f>
        <v>0.7846070261376179</v>
      </c>
      <c r="P325" s="40">
        <f t="shared" si="390"/>
        <v>3.1384281045504716</v>
      </c>
      <c r="Q325" s="40">
        <f t="shared" ref="Q325" si="478">AVERAGE(P325,P324)</f>
        <v>3.141597676658237</v>
      </c>
      <c r="R325" s="60"/>
    </row>
    <row r="326" spans="13:18" ht="20.25" customHeight="1" x14ac:dyDescent="0.4">
      <c r="M326" s="38">
        <f t="shared" si="388"/>
        <v>633</v>
      </c>
      <c r="N326" s="39">
        <f t="shared" si="386"/>
        <v>1.5797788309636651E-3</v>
      </c>
      <c r="O326" s="42">
        <f t="shared" ref="O326" si="479">O325+N326</f>
        <v>0.78618680496858162</v>
      </c>
      <c r="P326" s="40">
        <f t="shared" si="390"/>
        <v>3.1447472198743265</v>
      </c>
      <c r="Q326" s="41"/>
      <c r="R326" s="24"/>
    </row>
    <row r="327" spans="13:18" ht="20.25" customHeight="1" x14ac:dyDescent="0.4">
      <c r="M327" s="38">
        <f t="shared" si="388"/>
        <v>635</v>
      </c>
      <c r="N327" s="39">
        <f t="shared" si="386"/>
        <v>1.5748031496062992E-3</v>
      </c>
      <c r="O327" s="42">
        <f t="shared" ref="O327" si="480">O326-N327</f>
        <v>0.78461200181897528</v>
      </c>
      <c r="P327" s="40">
        <f t="shared" si="390"/>
        <v>3.1384480072759011</v>
      </c>
      <c r="Q327" s="40">
        <f t="shared" ref="Q327" si="481">AVERAGE(P327,P326)</f>
        <v>3.1415976135751138</v>
      </c>
      <c r="R327" s="60"/>
    </row>
    <row r="328" spans="13:18" ht="20.25" customHeight="1" x14ac:dyDescent="0.4"/>
    <row r="329" spans="13:18" ht="20.25" customHeight="1" x14ac:dyDescent="0.4"/>
    <row r="330" spans="13:18" ht="20.25" customHeight="1" x14ac:dyDescent="0.4"/>
    <row r="331" spans="13:18" ht="20.25" customHeight="1" x14ac:dyDescent="0.4"/>
    <row r="332" spans="13:18" ht="20.25" customHeight="1" x14ac:dyDescent="0.4"/>
    <row r="333" spans="13:18" ht="20.25" customHeight="1" x14ac:dyDescent="0.4"/>
    <row r="334" spans="13:18" ht="20.25" customHeight="1" x14ac:dyDescent="0.4"/>
    <row r="335" spans="13:18" ht="20.25" customHeight="1" x14ac:dyDescent="0.4"/>
    <row r="336" spans="13:18" ht="20.25" customHeight="1" x14ac:dyDescent="0.4"/>
    <row r="337" ht="20.25" customHeight="1" x14ac:dyDescent="0.4"/>
    <row r="338" ht="20.25" customHeight="1" x14ac:dyDescent="0.4"/>
    <row r="339" ht="20.25" customHeight="1" x14ac:dyDescent="0.4"/>
    <row r="340" ht="20.25" customHeight="1" x14ac:dyDescent="0.4"/>
    <row r="341" ht="20.25" customHeight="1" x14ac:dyDescent="0.4"/>
    <row r="342" ht="20.25" customHeight="1" x14ac:dyDescent="0.4"/>
    <row r="343" ht="20.25" customHeight="1" x14ac:dyDescent="0.4"/>
    <row r="344" ht="20.25" customHeight="1" x14ac:dyDescent="0.4"/>
    <row r="345" ht="20.25" customHeight="1" x14ac:dyDescent="0.4"/>
    <row r="346" ht="20.25" customHeight="1" x14ac:dyDescent="0.4"/>
    <row r="347" ht="20.25" customHeight="1" x14ac:dyDescent="0.4"/>
    <row r="348" ht="20.25" customHeight="1" x14ac:dyDescent="0.4"/>
    <row r="349" ht="20.25" customHeight="1" x14ac:dyDescent="0.4"/>
    <row r="350" ht="20.25" customHeight="1" x14ac:dyDescent="0.4"/>
    <row r="351" ht="20.25" customHeight="1" x14ac:dyDescent="0.4"/>
    <row r="352" ht="20.25" customHeight="1" x14ac:dyDescent="0.4"/>
    <row r="353" ht="20.25" customHeight="1" x14ac:dyDescent="0.4"/>
    <row r="354" ht="20.25" customHeight="1" x14ac:dyDescent="0.4"/>
    <row r="355" ht="20.25" customHeight="1" x14ac:dyDescent="0.4"/>
    <row r="356" ht="20.25" customHeight="1" x14ac:dyDescent="0.4"/>
    <row r="357" ht="20.25" customHeight="1" x14ac:dyDescent="0.4"/>
    <row r="358" ht="20.25" customHeight="1" x14ac:dyDescent="0.4"/>
    <row r="359" ht="20.25" customHeight="1" x14ac:dyDescent="0.4"/>
    <row r="360" ht="20.25" customHeight="1" x14ac:dyDescent="0.4"/>
    <row r="361" ht="20.25" customHeight="1" x14ac:dyDescent="0.4"/>
    <row r="362" ht="20.25" customHeight="1" x14ac:dyDescent="0.4"/>
    <row r="363" ht="20.25" customHeight="1" x14ac:dyDescent="0.4"/>
    <row r="364" ht="20.25" customHeight="1" x14ac:dyDescent="0.4"/>
    <row r="365" ht="20.25" customHeight="1" x14ac:dyDescent="0.4"/>
    <row r="366" ht="20.25" customHeight="1" x14ac:dyDescent="0.4"/>
    <row r="367" ht="20.25" customHeight="1" x14ac:dyDescent="0.4"/>
    <row r="368" ht="20.25" customHeight="1" x14ac:dyDescent="0.4"/>
    <row r="369" ht="20.25" customHeight="1" x14ac:dyDescent="0.4"/>
    <row r="370" ht="20.25" customHeight="1" x14ac:dyDescent="0.4"/>
    <row r="371" ht="20.25" customHeight="1" x14ac:dyDescent="0.4"/>
    <row r="372" ht="20.25" customHeight="1" x14ac:dyDescent="0.4"/>
    <row r="373" ht="20.25" customHeight="1" x14ac:dyDescent="0.4"/>
    <row r="374" ht="20.25" customHeight="1" x14ac:dyDescent="0.4"/>
    <row r="375" ht="20.25" customHeight="1" x14ac:dyDescent="0.4"/>
    <row r="376" ht="20.25" customHeight="1" x14ac:dyDescent="0.4"/>
    <row r="377" ht="20.25" customHeight="1" x14ac:dyDescent="0.4"/>
    <row r="378" ht="20.25" customHeight="1" x14ac:dyDescent="0.4"/>
    <row r="379" ht="20.25" customHeight="1" x14ac:dyDescent="0.4"/>
    <row r="380" ht="20.25" customHeight="1" x14ac:dyDescent="0.4"/>
    <row r="381" ht="20.25" customHeight="1" x14ac:dyDescent="0.4"/>
    <row r="382" ht="20.25" customHeight="1" x14ac:dyDescent="0.4"/>
    <row r="383" ht="20.25" customHeight="1" x14ac:dyDescent="0.4"/>
    <row r="384" ht="20.25" customHeight="1" x14ac:dyDescent="0.4"/>
    <row r="385" ht="20.25" customHeight="1" x14ac:dyDescent="0.4"/>
    <row r="386" ht="20.25" customHeight="1" x14ac:dyDescent="0.4"/>
    <row r="387" ht="20.25" customHeight="1" x14ac:dyDescent="0.4"/>
    <row r="388" ht="20.25" customHeight="1" x14ac:dyDescent="0.4"/>
    <row r="389" ht="20.25" customHeight="1" x14ac:dyDescent="0.4"/>
    <row r="390" ht="20.25" customHeight="1" x14ac:dyDescent="0.4"/>
    <row r="391" ht="20.25" customHeight="1" x14ac:dyDescent="0.4"/>
    <row r="392" ht="20.25" customHeight="1" x14ac:dyDescent="0.4"/>
    <row r="393" ht="20.25" customHeight="1" x14ac:dyDescent="0.4"/>
    <row r="394" ht="20.25" customHeight="1" x14ac:dyDescent="0.4"/>
    <row r="395" ht="20.25" customHeight="1" x14ac:dyDescent="0.4"/>
    <row r="396" ht="20.25" customHeight="1" x14ac:dyDescent="0.4"/>
    <row r="397" ht="20.25" customHeight="1" x14ac:dyDescent="0.4"/>
    <row r="398" ht="20.25" customHeight="1" x14ac:dyDescent="0.4"/>
    <row r="399" ht="20.25" customHeight="1" x14ac:dyDescent="0.4"/>
    <row r="400" ht="20.25" customHeight="1" x14ac:dyDescent="0.4"/>
    <row r="401" ht="20.25" customHeight="1" x14ac:dyDescent="0.4"/>
    <row r="402" ht="20.25" customHeight="1" x14ac:dyDescent="0.4"/>
    <row r="403" ht="20.25" customHeight="1" x14ac:dyDescent="0.4"/>
    <row r="404" ht="20.25" customHeight="1" x14ac:dyDescent="0.4"/>
    <row r="405" ht="20.25" customHeight="1" x14ac:dyDescent="0.4"/>
    <row r="406" ht="20.25" customHeight="1" x14ac:dyDescent="0.4"/>
    <row r="407" ht="20.25" customHeight="1" x14ac:dyDescent="0.4"/>
    <row r="408" ht="20.25" customHeight="1" x14ac:dyDescent="0.4"/>
    <row r="409" ht="20.25" customHeight="1" x14ac:dyDescent="0.4"/>
    <row r="410" ht="20.25" customHeight="1" x14ac:dyDescent="0.4"/>
    <row r="411" ht="20.25" customHeight="1" x14ac:dyDescent="0.4"/>
    <row r="412" ht="20.25" customHeight="1" x14ac:dyDescent="0.4"/>
    <row r="413" ht="20.25" customHeight="1" x14ac:dyDescent="0.4"/>
    <row r="414" ht="20.25" customHeight="1" x14ac:dyDescent="0.4"/>
    <row r="415" ht="20.25" customHeight="1" x14ac:dyDescent="0.4"/>
    <row r="416" ht="20.25" customHeight="1" x14ac:dyDescent="0.4"/>
    <row r="417" ht="20.25" customHeight="1" x14ac:dyDescent="0.4"/>
    <row r="418" ht="20.25" customHeight="1" x14ac:dyDescent="0.4"/>
    <row r="419" ht="20.25" customHeight="1" x14ac:dyDescent="0.4"/>
    <row r="420" ht="20.25" customHeight="1" x14ac:dyDescent="0.4"/>
    <row r="421" ht="20.25" customHeight="1" x14ac:dyDescent="0.4"/>
    <row r="422" ht="20.25" customHeight="1" x14ac:dyDescent="0.4"/>
    <row r="423" ht="20.25" customHeight="1" x14ac:dyDescent="0.4"/>
    <row r="424" ht="20.25" customHeight="1" x14ac:dyDescent="0.4"/>
    <row r="425" ht="20.25" customHeight="1" x14ac:dyDescent="0.4"/>
    <row r="426" ht="20.25" customHeight="1" x14ac:dyDescent="0.4"/>
    <row r="427" ht="20.25" customHeight="1" x14ac:dyDescent="0.4"/>
    <row r="428" ht="20.25" customHeight="1" x14ac:dyDescent="0.4"/>
    <row r="429" ht="20.25" customHeight="1" x14ac:dyDescent="0.4"/>
    <row r="430" ht="20.25" customHeight="1" x14ac:dyDescent="0.4"/>
    <row r="431" ht="20.25" customHeight="1" x14ac:dyDescent="0.4"/>
    <row r="432" ht="20.25" customHeight="1" x14ac:dyDescent="0.4"/>
    <row r="433" ht="20.25" customHeight="1" x14ac:dyDescent="0.4"/>
    <row r="434" ht="20.25" customHeight="1" x14ac:dyDescent="0.4"/>
    <row r="435" ht="20.25" customHeight="1" x14ac:dyDescent="0.4"/>
    <row r="436" ht="20.25" customHeight="1" x14ac:dyDescent="0.4"/>
    <row r="437" ht="20.25" customHeight="1" x14ac:dyDescent="0.4"/>
    <row r="438" ht="20.25" customHeight="1" x14ac:dyDescent="0.4"/>
    <row r="439" ht="20.25" customHeight="1" x14ac:dyDescent="0.4"/>
    <row r="440" ht="20.25" customHeight="1" x14ac:dyDescent="0.4"/>
    <row r="441" ht="20.25" customHeight="1" x14ac:dyDescent="0.4"/>
    <row r="442" ht="20.25" customHeight="1" x14ac:dyDescent="0.4"/>
    <row r="443" ht="20.25" customHeight="1" x14ac:dyDescent="0.4"/>
    <row r="444" ht="20.25" customHeight="1" x14ac:dyDescent="0.4"/>
    <row r="445" ht="20.25" customHeight="1" x14ac:dyDescent="0.4"/>
    <row r="446" ht="20.25" customHeight="1" x14ac:dyDescent="0.4"/>
    <row r="447" ht="20.25" customHeight="1" x14ac:dyDescent="0.4"/>
    <row r="448" ht="20.25" customHeight="1" x14ac:dyDescent="0.4"/>
    <row r="449" ht="20.25" customHeight="1" x14ac:dyDescent="0.4"/>
    <row r="450" ht="20.25" customHeight="1" x14ac:dyDescent="0.4"/>
    <row r="451" ht="20.25" customHeight="1" x14ac:dyDescent="0.4"/>
    <row r="452" ht="20.25" customHeight="1" x14ac:dyDescent="0.4"/>
    <row r="453" ht="20.25" customHeight="1" x14ac:dyDescent="0.4"/>
    <row r="454" ht="20.25" customHeight="1" x14ac:dyDescent="0.4"/>
    <row r="455" ht="20.25" customHeight="1" x14ac:dyDescent="0.4"/>
    <row r="456" ht="20.25" customHeight="1" x14ac:dyDescent="0.4"/>
    <row r="457" ht="20.25" customHeight="1" x14ac:dyDescent="0.4"/>
    <row r="458" ht="20.25" customHeight="1" x14ac:dyDescent="0.4"/>
    <row r="459" ht="20.25" customHeight="1" x14ac:dyDescent="0.4"/>
    <row r="460" ht="20.25" customHeight="1" x14ac:dyDescent="0.4"/>
    <row r="461" ht="20.25" customHeight="1" x14ac:dyDescent="0.4"/>
    <row r="462" ht="20.25" customHeight="1" x14ac:dyDescent="0.4"/>
    <row r="463" ht="20.25" customHeight="1" x14ac:dyDescent="0.4"/>
    <row r="464" ht="20.25" customHeight="1" x14ac:dyDescent="0.4"/>
    <row r="465" ht="20.25" customHeight="1" x14ac:dyDescent="0.4"/>
    <row r="466" ht="20.25" customHeight="1" x14ac:dyDescent="0.4"/>
    <row r="467" ht="20.25" customHeight="1" x14ac:dyDescent="0.4"/>
    <row r="468" ht="20.25" customHeight="1" x14ac:dyDescent="0.4"/>
    <row r="469" ht="20.25" customHeight="1" x14ac:dyDescent="0.4"/>
    <row r="470" ht="20.25" customHeight="1" x14ac:dyDescent="0.4"/>
    <row r="471" ht="20.25" customHeight="1" x14ac:dyDescent="0.4"/>
    <row r="472" ht="20.25" customHeight="1" x14ac:dyDescent="0.4"/>
    <row r="473" ht="20.25" customHeight="1" x14ac:dyDescent="0.4"/>
    <row r="474" ht="20.25" customHeight="1" x14ac:dyDescent="0.4"/>
    <row r="475" ht="20.25" customHeight="1" x14ac:dyDescent="0.4"/>
    <row r="476" ht="20.25" customHeight="1" x14ac:dyDescent="0.4"/>
    <row r="477" ht="20.25" customHeight="1" x14ac:dyDescent="0.4"/>
    <row r="478" ht="20.25" customHeight="1" x14ac:dyDescent="0.4"/>
    <row r="479" ht="20.25" customHeight="1" x14ac:dyDescent="0.4"/>
    <row r="480" ht="20.25" customHeight="1" x14ac:dyDescent="0.4"/>
    <row r="481" ht="20.25" customHeight="1" x14ac:dyDescent="0.4"/>
    <row r="482" ht="20.25" customHeight="1" x14ac:dyDescent="0.4"/>
    <row r="483" ht="20.25" customHeight="1" x14ac:dyDescent="0.4"/>
    <row r="484" ht="20.25" customHeight="1" x14ac:dyDescent="0.4"/>
    <row r="485" ht="20.25" customHeight="1" x14ac:dyDescent="0.4"/>
    <row r="486" ht="20.25" customHeight="1" x14ac:dyDescent="0.4"/>
    <row r="487" ht="20.25" customHeight="1" x14ac:dyDescent="0.4"/>
    <row r="488" ht="20.25" customHeight="1" x14ac:dyDescent="0.4"/>
    <row r="489" ht="20.25" customHeight="1" x14ac:dyDescent="0.4"/>
    <row r="490" ht="20.25" customHeight="1" x14ac:dyDescent="0.4"/>
    <row r="491" ht="20.25" customHeight="1" x14ac:dyDescent="0.4"/>
    <row r="492" ht="20.25" customHeight="1" x14ac:dyDescent="0.4"/>
    <row r="493" ht="20.25" customHeight="1" x14ac:dyDescent="0.4"/>
    <row r="494" ht="20.25" customHeight="1" x14ac:dyDescent="0.4"/>
    <row r="495" ht="20.25" customHeight="1" x14ac:dyDescent="0.4"/>
    <row r="496"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row r="575" ht="20.25" customHeight="1" x14ac:dyDescent="0.4"/>
    <row r="576" ht="20.25" customHeight="1" x14ac:dyDescent="0.4"/>
    <row r="577" ht="20.25" customHeight="1" x14ac:dyDescent="0.4"/>
    <row r="578" ht="20.25" customHeight="1" x14ac:dyDescent="0.4"/>
    <row r="579" ht="20.25" customHeight="1" x14ac:dyDescent="0.4"/>
    <row r="580" ht="20.25" customHeight="1" x14ac:dyDescent="0.4"/>
    <row r="581" ht="20.25" customHeight="1" x14ac:dyDescent="0.4"/>
    <row r="582" ht="20.25" customHeight="1" x14ac:dyDescent="0.4"/>
    <row r="583" ht="20.25" customHeight="1" x14ac:dyDescent="0.4"/>
    <row r="584" ht="20.25" customHeight="1" x14ac:dyDescent="0.4"/>
    <row r="585" ht="20.25" customHeight="1" x14ac:dyDescent="0.4"/>
    <row r="586" ht="20.25" customHeight="1" x14ac:dyDescent="0.4"/>
    <row r="587" ht="20.25" customHeight="1" x14ac:dyDescent="0.4"/>
    <row r="588" ht="20.25" customHeight="1" x14ac:dyDescent="0.4"/>
    <row r="589" ht="20.25" customHeight="1" x14ac:dyDescent="0.4"/>
    <row r="590" ht="20.25" customHeight="1" x14ac:dyDescent="0.4"/>
    <row r="591" ht="20.25" customHeight="1" x14ac:dyDescent="0.4"/>
    <row r="592" ht="20.25" customHeight="1" x14ac:dyDescent="0.4"/>
    <row r="593" ht="20.25" customHeight="1" x14ac:dyDescent="0.4"/>
    <row r="594" ht="20.25" customHeight="1" x14ac:dyDescent="0.4"/>
    <row r="595" ht="20.25" customHeight="1" x14ac:dyDescent="0.4"/>
    <row r="596" ht="20.25" customHeight="1" x14ac:dyDescent="0.4"/>
    <row r="597" ht="20.25" customHeight="1" x14ac:dyDescent="0.4"/>
    <row r="598" ht="20.25" customHeight="1" x14ac:dyDescent="0.4"/>
    <row r="599" ht="20.25" customHeight="1" x14ac:dyDescent="0.4"/>
    <row r="600" ht="20.25" customHeight="1" x14ac:dyDescent="0.4"/>
    <row r="601" ht="20.25" customHeight="1" x14ac:dyDescent="0.4"/>
    <row r="602" ht="20.25" customHeight="1" x14ac:dyDescent="0.4"/>
    <row r="603" ht="20.25" customHeight="1" x14ac:dyDescent="0.4"/>
    <row r="604" ht="20.25" customHeight="1" x14ac:dyDescent="0.4"/>
    <row r="605" ht="20.25" customHeight="1" x14ac:dyDescent="0.4"/>
    <row r="606" ht="20.25" customHeight="1" x14ac:dyDescent="0.4"/>
    <row r="607" ht="20.25" customHeight="1" x14ac:dyDescent="0.4"/>
    <row r="608" ht="20.25" customHeight="1" x14ac:dyDescent="0.4"/>
    <row r="609" ht="20.25" customHeight="1" x14ac:dyDescent="0.4"/>
    <row r="610" ht="20.25" customHeight="1" x14ac:dyDescent="0.4"/>
    <row r="611" ht="20.25" customHeight="1" x14ac:dyDescent="0.4"/>
    <row r="612" ht="20.25" customHeight="1" x14ac:dyDescent="0.4"/>
    <row r="613" ht="20.25" customHeight="1" x14ac:dyDescent="0.4"/>
    <row r="614" ht="20.25" customHeight="1" x14ac:dyDescent="0.4"/>
    <row r="615" ht="20.25" customHeight="1" x14ac:dyDescent="0.4"/>
    <row r="616" ht="20.25" customHeight="1" x14ac:dyDescent="0.4"/>
    <row r="617" ht="20.25" customHeight="1" x14ac:dyDescent="0.4"/>
    <row r="618" ht="20.25" customHeight="1" x14ac:dyDescent="0.4"/>
    <row r="619" ht="20.25" customHeight="1" x14ac:dyDescent="0.4"/>
    <row r="620" ht="20.25" customHeight="1" x14ac:dyDescent="0.4"/>
    <row r="621" ht="20.25" customHeight="1" x14ac:dyDescent="0.4"/>
    <row r="622" ht="20.25" customHeight="1" x14ac:dyDescent="0.4"/>
    <row r="623" ht="20.25" customHeight="1" x14ac:dyDescent="0.4"/>
    <row r="624" ht="20.25" customHeight="1" x14ac:dyDescent="0.4"/>
    <row r="625" ht="20.25" customHeight="1" x14ac:dyDescent="0.4"/>
    <row r="626" ht="20.25" customHeight="1" x14ac:dyDescent="0.4"/>
    <row r="627" ht="20.25" customHeight="1" x14ac:dyDescent="0.4"/>
    <row r="628" ht="20.25" customHeight="1" x14ac:dyDescent="0.4"/>
    <row r="629" ht="20.25" customHeight="1" x14ac:dyDescent="0.4"/>
    <row r="630" ht="20.25" customHeight="1" x14ac:dyDescent="0.4"/>
    <row r="631" ht="20.25" customHeight="1" x14ac:dyDescent="0.4"/>
    <row r="632" ht="20.25" customHeight="1" x14ac:dyDescent="0.4"/>
    <row r="633" ht="20.25" customHeight="1" x14ac:dyDescent="0.4"/>
    <row r="634" ht="20.25" customHeight="1" x14ac:dyDescent="0.4"/>
    <row r="635" ht="20.25" customHeight="1" x14ac:dyDescent="0.4"/>
    <row r="636" ht="20.25" customHeight="1" x14ac:dyDescent="0.4"/>
    <row r="637" ht="20.25" customHeight="1" x14ac:dyDescent="0.4"/>
    <row r="638" ht="20.25" customHeight="1" x14ac:dyDescent="0.4"/>
    <row r="639" ht="20.25" customHeight="1" x14ac:dyDescent="0.4"/>
    <row r="640" ht="20.25" customHeight="1" x14ac:dyDescent="0.4"/>
    <row r="641" ht="20.25" customHeight="1" x14ac:dyDescent="0.4"/>
    <row r="642" ht="20.25" customHeight="1" x14ac:dyDescent="0.4"/>
    <row r="643" ht="20.25" customHeight="1" x14ac:dyDescent="0.4"/>
    <row r="644" ht="20.25" customHeight="1" x14ac:dyDescent="0.4"/>
    <row r="645" ht="20.25" customHeight="1" x14ac:dyDescent="0.4"/>
    <row r="646" ht="20.25" customHeight="1" x14ac:dyDescent="0.4"/>
    <row r="647" ht="20.25" customHeight="1" x14ac:dyDescent="0.4"/>
    <row r="648" ht="20.25" customHeight="1" x14ac:dyDescent="0.4"/>
    <row r="649" ht="20.25" customHeight="1" x14ac:dyDescent="0.4"/>
    <row r="650" ht="20.25" customHeight="1" x14ac:dyDescent="0.4"/>
    <row r="651" ht="20.25" customHeight="1" x14ac:dyDescent="0.4"/>
    <row r="652" ht="20.25" customHeight="1" x14ac:dyDescent="0.4"/>
    <row r="653" ht="20.25" customHeight="1" x14ac:dyDescent="0.4"/>
    <row r="654" ht="20.25" customHeight="1" x14ac:dyDescent="0.4"/>
    <row r="655" ht="20.25" customHeight="1" x14ac:dyDescent="0.4"/>
    <row r="656" ht="20.25" customHeight="1" x14ac:dyDescent="0.4"/>
    <row r="657" ht="20.25" customHeight="1" x14ac:dyDescent="0.4"/>
    <row r="658" ht="20.25" customHeight="1" x14ac:dyDescent="0.4"/>
    <row r="659" ht="20.25" customHeight="1" x14ac:dyDescent="0.4"/>
    <row r="660" ht="20.25" customHeight="1" x14ac:dyDescent="0.4"/>
    <row r="661" ht="20.25" customHeight="1" x14ac:dyDescent="0.4"/>
    <row r="662" ht="20.25" customHeight="1" x14ac:dyDescent="0.4"/>
    <row r="663" ht="20.25" customHeight="1" x14ac:dyDescent="0.4"/>
    <row r="664" ht="20.25" customHeight="1" x14ac:dyDescent="0.4"/>
    <row r="665" ht="20.25" customHeight="1" x14ac:dyDescent="0.4"/>
    <row r="666" ht="20.25" customHeight="1" x14ac:dyDescent="0.4"/>
    <row r="667" ht="20.25" customHeight="1" x14ac:dyDescent="0.4"/>
    <row r="668" ht="20.25" customHeight="1" x14ac:dyDescent="0.4"/>
    <row r="669" ht="20.25" customHeight="1" x14ac:dyDescent="0.4"/>
    <row r="670" ht="20.25" customHeight="1" x14ac:dyDescent="0.4"/>
    <row r="671" ht="20.25" customHeight="1" x14ac:dyDescent="0.4"/>
    <row r="672" ht="20.25" customHeight="1" x14ac:dyDescent="0.4"/>
    <row r="673" ht="20.25" customHeight="1" x14ac:dyDescent="0.4"/>
    <row r="674" ht="20.25" customHeight="1" x14ac:dyDescent="0.4"/>
    <row r="675" ht="20.25" customHeight="1" x14ac:dyDescent="0.4"/>
    <row r="676" ht="20.25" customHeight="1" x14ac:dyDescent="0.4"/>
    <row r="677" ht="20.25" customHeight="1" x14ac:dyDescent="0.4"/>
    <row r="678" ht="20.25" customHeight="1" x14ac:dyDescent="0.4"/>
    <row r="679" ht="20.25" customHeight="1" x14ac:dyDescent="0.4"/>
    <row r="680" ht="20.25" customHeight="1" x14ac:dyDescent="0.4"/>
    <row r="681" ht="20.25" customHeight="1" x14ac:dyDescent="0.4"/>
    <row r="682" ht="20.25" customHeight="1" x14ac:dyDescent="0.4"/>
    <row r="683" ht="20.25" customHeight="1" x14ac:dyDescent="0.4"/>
    <row r="684" ht="20.25" customHeight="1" x14ac:dyDescent="0.4"/>
    <row r="685" ht="20.25" customHeight="1" x14ac:dyDescent="0.4"/>
    <row r="686" ht="20.25" customHeight="1" x14ac:dyDescent="0.4"/>
    <row r="687" ht="20.25" customHeight="1" x14ac:dyDescent="0.4"/>
    <row r="688" ht="20.25" customHeight="1" x14ac:dyDescent="0.4"/>
    <row r="689" ht="20.25" customHeight="1" x14ac:dyDescent="0.4"/>
    <row r="690" ht="20.25" customHeight="1" x14ac:dyDescent="0.4"/>
    <row r="691" ht="20.25" customHeight="1" x14ac:dyDescent="0.4"/>
    <row r="692" ht="20.25" customHeight="1" x14ac:dyDescent="0.4"/>
    <row r="693" ht="20.25" customHeight="1" x14ac:dyDescent="0.4"/>
    <row r="694" ht="20.25" customHeight="1" x14ac:dyDescent="0.4"/>
    <row r="695" ht="20.25" customHeight="1" x14ac:dyDescent="0.4"/>
    <row r="696" ht="20.25" customHeight="1" x14ac:dyDescent="0.4"/>
    <row r="697" ht="20.25" customHeight="1" x14ac:dyDescent="0.4"/>
    <row r="698" ht="20.25" customHeight="1" x14ac:dyDescent="0.4"/>
    <row r="699" ht="20.25" customHeight="1" x14ac:dyDescent="0.4"/>
    <row r="700" ht="20.25" customHeight="1" x14ac:dyDescent="0.4"/>
    <row r="701" ht="20.25" customHeight="1" x14ac:dyDescent="0.4"/>
    <row r="702" ht="20.25" customHeight="1" x14ac:dyDescent="0.4"/>
    <row r="703" ht="20.25" customHeight="1" x14ac:dyDescent="0.4"/>
    <row r="704" ht="20.25" customHeight="1" x14ac:dyDescent="0.4"/>
    <row r="705" ht="20.25" customHeight="1" x14ac:dyDescent="0.4"/>
    <row r="706" ht="20.25" customHeight="1" x14ac:dyDescent="0.4"/>
    <row r="707" ht="20.25" customHeight="1" x14ac:dyDescent="0.4"/>
    <row r="708" ht="20.25" customHeight="1" x14ac:dyDescent="0.4"/>
    <row r="709" ht="20.25" customHeight="1" x14ac:dyDescent="0.4"/>
    <row r="710" ht="20.25" customHeight="1" x14ac:dyDescent="0.4"/>
    <row r="711" ht="20.25" customHeight="1" x14ac:dyDescent="0.4"/>
    <row r="712" ht="20.25" customHeight="1" x14ac:dyDescent="0.4"/>
    <row r="713" ht="20.25" customHeight="1" x14ac:dyDescent="0.4"/>
    <row r="714" ht="20.25" customHeight="1" x14ac:dyDescent="0.4"/>
    <row r="715" ht="20.25" customHeight="1" x14ac:dyDescent="0.4"/>
    <row r="716" ht="20.25" customHeight="1" x14ac:dyDescent="0.4"/>
    <row r="717" ht="20.25" customHeight="1" x14ac:dyDescent="0.4"/>
    <row r="718" ht="20.25" customHeight="1" x14ac:dyDescent="0.4"/>
    <row r="719" ht="20.25" customHeight="1" x14ac:dyDescent="0.4"/>
    <row r="720" ht="20.25" customHeight="1" x14ac:dyDescent="0.4"/>
    <row r="721" ht="20.25" customHeight="1" x14ac:dyDescent="0.4"/>
    <row r="722" ht="20.25" customHeight="1" x14ac:dyDescent="0.4"/>
    <row r="723" ht="20.25" customHeight="1" x14ac:dyDescent="0.4"/>
    <row r="724" ht="20.25" customHeight="1" x14ac:dyDescent="0.4"/>
    <row r="725" ht="20.25" customHeight="1" x14ac:dyDescent="0.4"/>
    <row r="726" ht="20.25" customHeight="1" x14ac:dyDescent="0.4"/>
    <row r="727" ht="20.25" customHeight="1" x14ac:dyDescent="0.4"/>
    <row r="728" ht="20.25" customHeight="1" x14ac:dyDescent="0.4"/>
    <row r="729" ht="20.25" customHeight="1" x14ac:dyDescent="0.4"/>
    <row r="730" ht="20.25" customHeight="1" x14ac:dyDescent="0.4"/>
    <row r="731" ht="20.25" customHeight="1" x14ac:dyDescent="0.4"/>
    <row r="732" ht="20.25" customHeight="1" x14ac:dyDescent="0.4"/>
    <row r="733" ht="20.25" customHeight="1" x14ac:dyDescent="0.4"/>
    <row r="734" ht="20.25" customHeight="1" x14ac:dyDescent="0.4"/>
    <row r="735" ht="20.25" customHeight="1" x14ac:dyDescent="0.4"/>
    <row r="736" ht="20.25" customHeight="1" x14ac:dyDescent="0.4"/>
    <row r="737" ht="20.25" customHeight="1" x14ac:dyDescent="0.4"/>
    <row r="738" ht="20.25" customHeight="1" x14ac:dyDescent="0.4"/>
    <row r="739" ht="20.25" customHeight="1" x14ac:dyDescent="0.4"/>
    <row r="740" ht="20.25" customHeight="1" x14ac:dyDescent="0.4"/>
    <row r="741" ht="20.25" customHeight="1" x14ac:dyDescent="0.4"/>
    <row r="742" ht="20.25" customHeight="1" x14ac:dyDescent="0.4"/>
    <row r="743" ht="20.25" customHeight="1" x14ac:dyDescent="0.4"/>
    <row r="744" ht="20.25" customHeight="1" x14ac:dyDescent="0.4"/>
    <row r="745" ht="20.25" customHeight="1" x14ac:dyDescent="0.4"/>
    <row r="746" ht="20.25" customHeight="1" x14ac:dyDescent="0.4"/>
    <row r="747" ht="20.25" customHeight="1" x14ac:dyDescent="0.4"/>
    <row r="748" ht="20.25" customHeight="1" x14ac:dyDescent="0.4"/>
    <row r="749" ht="20.25" customHeight="1" x14ac:dyDescent="0.4"/>
    <row r="750" ht="20.25" customHeight="1" x14ac:dyDescent="0.4"/>
    <row r="751" ht="20.25" customHeight="1" x14ac:dyDescent="0.4"/>
    <row r="752" ht="20.25" customHeight="1" x14ac:dyDescent="0.4"/>
    <row r="753" ht="20.25" customHeight="1" x14ac:dyDescent="0.4"/>
    <row r="754" ht="20.25" customHeight="1" x14ac:dyDescent="0.4"/>
    <row r="755" ht="20.25" customHeight="1" x14ac:dyDescent="0.4"/>
    <row r="756" ht="20.25" customHeight="1" x14ac:dyDescent="0.4"/>
    <row r="757" ht="20.25" customHeight="1" x14ac:dyDescent="0.4"/>
    <row r="758" ht="20.25" customHeight="1" x14ac:dyDescent="0.4"/>
    <row r="759" ht="20.25" customHeight="1" x14ac:dyDescent="0.4"/>
    <row r="760" ht="20.25" customHeight="1" x14ac:dyDescent="0.4"/>
    <row r="761" ht="20.25" customHeight="1" x14ac:dyDescent="0.4"/>
    <row r="762" ht="20.25" customHeight="1" x14ac:dyDescent="0.4"/>
    <row r="763" ht="20.25" customHeight="1" x14ac:dyDescent="0.4"/>
    <row r="764" ht="20.25" customHeight="1" x14ac:dyDescent="0.4"/>
    <row r="765" ht="20.25" customHeight="1" x14ac:dyDescent="0.4"/>
    <row r="766" ht="20.25" customHeight="1" x14ac:dyDescent="0.4"/>
    <row r="767" ht="20.25" customHeight="1" x14ac:dyDescent="0.4"/>
    <row r="768" ht="20.25" customHeight="1" x14ac:dyDescent="0.4"/>
    <row r="769" ht="20.25" customHeight="1" x14ac:dyDescent="0.4"/>
    <row r="770" ht="20.25" customHeight="1" x14ac:dyDescent="0.4"/>
    <row r="771" ht="20.25" customHeight="1" x14ac:dyDescent="0.4"/>
    <row r="772" ht="20.25" customHeight="1" x14ac:dyDescent="0.4"/>
    <row r="773" ht="20.25" customHeight="1" x14ac:dyDescent="0.4"/>
    <row r="774" ht="20.25" customHeight="1" x14ac:dyDescent="0.4"/>
    <row r="775" ht="20.25" customHeight="1" x14ac:dyDescent="0.4"/>
    <row r="776" ht="20.25" customHeight="1" x14ac:dyDescent="0.4"/>
    <row r="777" ht="20.25" customHeight="1" x14ac:dyDescent="0.4"/>
    <row r="778" ht="20.25" customHeight="1" x14ac:dyDescent="0.4"/>
    <row r="779" ht="20.25" customHeight="1" x14ac:dyDescent="0.4"/>
    <row r="780" ht="20.25" customHeight="1" x14ac:dyDescent="0.4"/>
    <row r="781" ht="20.25" customHeight="1" x14ac:dyDescent="0.4"/>
    <row r="782" ht="20.25" customHeight="1" x14ac:dyDescent="0.4"/>
    <row r="783" ht="20.25" customHeight="1" x14ac:dyDescent="0.4"/>
    <row r="784" ht="20.25" customHeight="1" x14ac:dyDescent="0.4"/>
    <row r="785" ht="20.25" customHeight="1" x14ac:dyDescent="0.4"/>
    <row r="786" ht="20.25" customHeight="1" x14ac:dyDescent="0.4"/>
    <row r="787" ht="20.25" customHeight="1" x14ac:dyDescent="0.4"/>
    <row r="788" ht="20.25" customHeight="1" x14ac:dyDescent="0.4"/>
    <row r="789" ht="20.25" customHeight="1" x14ac:dyDescent="0.4"/>
    <row r="790" ht="20.25" customHeight="1" x14ac:dyDescent="0.4"/>
    <row r="791" ht="20.25" customHeight="1" x14ac:dyDescent="0.4"/>
    <row r="792" ht="20.25" customHeight="1" x14ac:dyDescent="0.4"/>
    <row r="793" ht="20.25" customHeight="1" x14ac:dyDescent="0.4"/>
    <row r="794" ht="20.25" customHeight="1" x14ac:dyDescent="0.4"/>
    <row r="795" ht="20.25" customHeight="1" x14ac:dyDescent="0.4"/>
    <row r="796" ht="20.25" customHeight="1" x14ac:dyDescent="0.4"/>
    <row r="797" ht="20.25" customHeight="1" x14ac:dyDescent="0.4"/>
    <row r="798" ht="20.25" customHeight="1" x14ac:dyDescent="0.4"/>
    <row r="799" ht="20.25" customHeight="1" x14ac:dyDescent="0.4"/>
    <row r="800" ht="20.25" customHeight="1" x14ac:dyDescent="0.4"/>
    <row r="801" ht="20.25" customHeight="1" x14ac:dyDescent="0.4"/>
    <row r="802" ht="20.25" customHeight="1" x14ac:dyDescent="0.4"/>
    <row r="803" ht="20.25" customHeight="1" x14ac:dyDescent="0.4"/>
    <row r="804" ht="20.25" customHeight="1" x14ac:dyDescent="0.4"/>
    <row r="805" ht="20.25" customHeight="1" x14ac:dyDescent="0.4"/>
    <row r="806" ht="20.25" customHeight="1" x14ac:dyDescent="0.4"/>
    <row r="807" ht="20.25" customHeight="1" x14ac:dyDescent="0.4"/>
    <row r="808" ht="20.25" customHeight="1" x14ac:dyDescent="0.4"/>
    <row r="809" ht="20.25" customHeight="1" x14ac:dyDescent="0.4"/>
    <row r="810" ht="20.25" customHeight="1" x14ac:dyDescent="0.4"/>
    <row r="811" ht="20.25" customHeight="1" x14ac:dyDescent="0.4"/>
    <row r="812" ht="20.25" customHeight="1" x14ac:dyDescent="0.4"/>
    <row r="813" ht="20.25" customHeight="1" x14ac:dyDescent="0.4"/>
    <row r="814" ht="20.25" customHeight="1" x14ac:dyDescent="0.4"/>
    <row r="815" ht="20.25" customHeight="1" x14ac:dyDescent="0.4"/>
    <row r="816" ht="20.25" customHeight="1" x14ac:dyDescent="0.4"/>
    <row r="817" ht="20.25" customHeight="1" x14ac:dyDescent="0.4"/>
    <row r="818" ht="20.25" customHeight="1" x14ac:dyDescent="0.4"/>
    <row r="819" ht="20.25" customHeight="1" x14ac:dyDescent="0.4"/>
    <row r="820" ht="20.25" customHeight="1" x14ac:dyDescent="0.4"/>
    <row r="821" ht="20.25" customHeight="1" x14ac:dyDescent="0.4"/>
    <row r="822" ht="20.25" customHeight="1" x14ac:dyDescent="0.4"/>
    <row r="823" ht="20.25" customHeight="1" x14ac:dyDescent="0.4"/>
    <row r="824" ht="20.25" customHeight="1" x14ac:dyDescent="0.4"/>
    <row r="825" ht="20.25" customHeight="1" x14ac:dyDescent="0.4"/>
    <row r="826" ht="20.25" customHeight="1" x14ac:dyDescent="0.4"/>
    <row r="827" ht="20.25" customHeight="1" x14ac:dyDescent="0.4"/>
    <row r="828" ht="20.25" customHeight="1" x14ac:dyDescent="0.4"/>
    <row r="829" ht="20.25" customHeight="1" x14ac:dyDescent="0.4"/>
    <row r="830" ht="20.25" customHeight="1" x14ac:dyDescent="0.4"/>
    <row r="831" ht="20.25" customHeight="1" x14ac:dyDescent="0.4"/>
    <row r="832" ht="20.25" customHeight="1" x14ac:dyDescent="0.4"/>
    <row r="833" ht="20.25" customHeight="1" x14ac:dyDescent="0.4"/>
    <row r="834" ht="20.25" customHeight="1" x14ac:dyDescent="0.4"/>
    <row r="835" ht="20.25" customHeight="1" x14ac:dyDescent="0.4"/>
    <row r="836" ht="20.25" customHeight="1" x14ac:dyDescent="0.4"/>
    <row r="837" ht="20.25" customHeight="1" x14ac:dyDescent="0.4"/>
    <row r="838" ht="20.25" customHeight="1" x14ac:dyDescent="0.4"/>
    <row r="839" ht="20.25" customHeight="1" x14ac:dyDescent="0.4"/>
    <row r="840" ht="20.25" customHeight="1" x14ac:dyDescent="0.4"/>
    <row r="841" ht="20.25" customHeight="1" x14ac:dyDescent="0.4"/>
    <row r="842" ht="20.25" customHeight="1" x14ac:dyDescent="0.4"/>
    <row r="843" ht="20.25" customHeight="1" x14ac:dyDescent="0.4"/>
    <row r="844" ht="20.25" customHeight="1" x14ac:dyDescent="0.4"/>
    <row r="845" ht="20.25" customHeight="1" x14ac:dyDescent="0.4"/>
    <row r="846" ht="20.25" customHeight="1" x14ac:dyDescent="0.4"/>
    <row r="847" ht="20.25" customHeight="1" x14ac:dyDescent="0.4"/>
    <row r="848" ht="20.25" customHeight="1" x14ac:dyDescent="0.4"/>
    <row r="849" ht="20.25" customHeight="1" x14ac:dyDescent="0.4"/>
    <row r="850" ht="20.25" customHeight="1" x14ac:dyDescent="0.4"/>
    <row r="851" ht="20.25" customHeight="1" x14ac:dyDescent="0.4"/>
    <row r="852" ht="20.25" customHeight="1" x14ac:dyDescent="0.4"/>
    <row r="853" ht="20.25" customHeight="1" x14ac:dyDescent="0.4"/>
    <row r="854" ht="20.25" customHeight="1" x14ac:dyDescent="0.4"/>
    <row r="855" ht="20.25" customHeight="1" x14ac:dyDescent="0.4"/>
    <row r="856" ht="20.25" customHeight="1" x14ac:dyDescent="0.4"/>
    <row r="857" ht="20.25" customHeight="1" x14ac:dyDescent="0.4"/>
    <row r="858" ht="20.25" customHeight="1" x14ac:dyDescent="0.4"/>
    <row r="859" ht="20.25" customHeight="1" x14ac:dyDescent="0.4"/>
    <row r="860" ht="20.25" customHeight="1" x14ac:dyDescent="0.4"/>
    <row r="861" ht="20.25" customHeight="1" x14ac:dyDescent="0.4"/>
    <row r="862" ht="20.25" customHeight="1" x14ac:dyDescent="0.4"/>
    <row r="863" ht="20.25" customHeight="1" x14ac:dyDescent="0.4"/>
    <row r="864" ht="20.25" customHeight="1" x14ac:dyDescent="0.4"/>
    <row r="865" ht="20.25" customHeight="1" x14ac:dyDescent="0.4"/>
    <row r="866" ht="20.25" customHeight="1" x14ac:dyDescent="0.4"/>
    <row r="867" ht="20.25" customHeight="1" x14ac:dyDescent="0.4"/>
    <row r="868" ht="20.25" customHeight="1" x14ac:dyDescent="0.4"/>
    <row r="869" ht="20.25" customHeight="1" x14ac:dyDescent="0.4"/>
    <row r="870" ht="20.25" customHeight="1" x14ac:dyDescent="0.4"/>
    <row r="871" ht="20.25" customHeight="1" x14ac:dyDescent="0.4"/>
    <row r="872" ht="20.25" customHeight="1" x14ac:dyDescent="0.4"/>
    <row r="873" ht="20.25" customHeight="1" x14ac:dyDescent="0.4"/>
    <row r="874" ht="20.25" customHeight="1" x14ac:dyDescent="0.4"/>
    <row r="875" ht="20.25" customHeight="1" x14ac:dyDescent="0.4"/>
    <row r="876" ht="20.25" customHeight="1" x14ac:dyDescent="0.4"/>
    <row r="877" ht="20.25" customHeight="1" x14ac:dyDescent="0.4"/>
    <row r="878" ht="20.25" customHeight="1" x14ac:dyDescent="0.4"/>
    <row r="879" ht="20.25" customHeight="1" x14ac:dyDescent="0.4"/>
    <row r="880" ht="20.25" customHeight="1" x14ac:dyDescent="0.4"/>
    <row r="881" ht="20.25" customHeight="1" x14ac:dyDescent="0.4"/>
    <row r="882" ht="20.25" customHeight="1" x14ac:dyDescent="0.4"/>
    <row r="883" ht="20.25" customHeight="1" x14ac:dyDescent="0.4"/>
    <row r="884" ht="20.25" customHeight="1" x14ac:dyDescent="0.4"/>
    <row r="885" ht="20.25" customHeight="1" x14ac:dyDescent="0.4"/>
    <row r="886" ht="20.25" customHeight="1" x14ac:dyDescent="0.4"/>
    <row r="887" ht="20.25" customHeight="1" x14ac:dyDescent="0.4"/>
    <row r="888" ht="20.25" customHeight="1" x14ac:dyDescent="0.4"/>
    <row r="889" ht="20.25" customHeight="1" x14ac:dyDescent="0.4"/>
    <row r="890" ht="20.25" customHeight="1" x14ac:dyDescent="0.4"/>
    <row r="891" ht="20.25" customHeight="1" x14ac:dyDescent="0.4"/>
    <row r="892" ht="20.25" customHeight="1" x14ac:dyDescent="0.4"/>
    <row r="893" ht="20.25" customHeight="1" x14ac:dyDescent="0.4"/>
    <row r="894" ht="20.25" customHeight="1" x14ac:dyDescent="0.4"/>
    <row r="895" ht="20.25" customHeight="1" x14ac:dyDescent="0.4"/>
    <row r="896" ht="20.25" customHeight="1" x14ac:dyDescent="0.4"/>
    <row r="897" ht="20.25" customHeight="1" x14ac:dyDescent="0.4"/>
    <row r="898" ht="20.25" customHeight="1" x14ac:dyDescent="0.4"/>
    <row r="899" ht="20.25" customHeight="1" x14ac:dyDescent="0.4"/>
    <row r="900" ht="20.25" customHeight="1" x14ac:dyDescent="0.4"/>
    <row r="901" ht="20.25" customHeight="1" x14ac:dyDescent="0.4"/>
    <row r="902" ht="20.25" customHeight="1" x14ac:dyDescent="0.4"/>
    <row r="903" ht="20.25" customHeight="1" x14ac:dyDescent="0.4"/>
    <row r="904" ht="20.25" customHeight="1" x14ac:dyDescent="0.4"/>
    <row r="905" ht="20.25" customHeight="1" x14ac:dyDescent="0.4"/>
    <row r="906" ht="20.25" customHeight="1" x14ac:dyDescent="0.4"/>
    <row r="907" ht="20.25" customHeight="1" x14ac:dyDescent="0.4"/>
    <row r="908" ht="20.25" customHeight="1" x14ac:dyDescent="0.4"/>
    <row r="909" ht="20.25" customHeight="1" x14ac:dyDescent="0.4"/>
    <row r="910" ht="20.25" customHeight="1" x14ac:dyDescent="0.4"/>
    <row r="911" ht="20.25" customHeight="1" x14ac:dyDescent="0.4"/>
    <row r="912" ht="20.25" customHeight="1" x14ac:dyDescent="0.4"/>
    <row r="913" ht="20.25" customHeight="1" x14ac:dyDescent="0.4"/>
    <row r="914" ht="20.25" customHeight="1" x14ac:dyDescent="0.4"/>
    <row r="915" ht="20.25" customHeight="1" x14ac:dyDescent="0.4"/>
    <row r="916" ht="20.25" customHeight="1" x14ac:dyDescent="0.4"/>
    <row r="917" ht="20.25" customHeight="1" x14ac:dyDescent="0.4"/>
    <row r="918" ht="20.25" customHeight="1" x14ac:dyDescent="0.4"/>
    <row r="919" ht="20.25" customHeight="1" x14ac:dyDescent="0.4"/>
    <row r="920" ht="20.25" customHeight="1" x14ac:dyDescent="0.4"/>
    <row r="921" ht="20.25" customHeight="1" x14ac:dyDescent="0.4"/>
    <row r="922" ht="20.25" customHeight="1" x14ac:dyDescent="0.4"/>
    <row r="923" ht="20.25" customHeight="1" x14ac:dyDescent="0.4"/>
    <row r="924" ht="20.25" customHeight="1" x14ac:dyDescent="0.4"/>
    <row r="925" ht="20.25" customHeight="1" x14ac:dyDescent="0.4"/>
    <row r="926" ht="20.25" customHeight="1" x14ac:dyDescent="0.4"/>
    <row r="927" ht="20.25" customHeight="1" x14ac:dyDescent="0.4"/>
    <row r="928" ht="20.25" customHeight="1" x14ac:dyDescent="0.4"/>
    <row r="929" ht="20.25" customHeight="1" x14ac:dyDescent="0.4"/>
    <row r="930" ht="20.25" customHeight="1" x14ac:dyDescent="0.4"/>
    <row r="931" ht="20.25" customHeight="1" x14ac:dyDescent="0.4"/>
    <row r="932" ht="20.25" customHeight="1" x14ac:dyDescent="0.4"/>
    <row r="933" ht="20.25" customHeight="1" x14ac:dyDescent="0.4"/>
    <row r="934" ht="20.25" customHeight="1" x14ac:dyDescent="0.4"/>
    <row r="935" ht="20.25" customHeight="1" x14ac:dyDescent="0.4"/>
    <row r="936" ht="20.25" customHeight="1" x14ac:dyDescent="0.4"/>
    <row r="937" ht="20.25" customHeight="1" x14ac:dyDescent="0.4"/>
    <row r="938" ht="20.25" customHeight="1" x14ac:dyDescent="0.4"/>
    <row r="939" ht="20.25" customHeight="1" x14ac:dyDescent="0.4"/>
    <row r="940" ht="20.25" customHeight="1" x14ac:dyDescent="0.4"/>
    <row r="941" ht="20.25" customHeight="1" x14ac:dyDescent="0.4"/>
    <row r="942" ht="20.25" customHeight="1" x14ac:dyDescent="0.4"/>
    <row r="943" ht="20.25" customHeight="1" x14ac:dyDescent="0.4"/>
    <row r="944" ht="20.25" customHeight="1" x14ac:dyDescent="0.4"/>
    <row r="945" ht="20.25" customHeight="1" x14ac:dyDescent="0.4"/>
    <row r="946" ht="20.25" customHeight="1" x14ac:dyDescent="0.4"/>
    <row r="947" ht="20.25" customHeight="1" x14ac:dyDescent="0.4"/>
    <row r="948" ht="20.25" customHeight="1" x14ac:dyDescent="0.4"/>
    <row r="949" ht="20.25" customHeight="1" x14ac:dyDescent="0.4"/>
    <row r="950" ht="20.25" customHeight="1" x14ac:dyDescent="0.4"/>
    <row r="951" ht="20.25" customHeight="1" x14ac:dyDescent="0.4"/>
    <row r="952" ht="20.25" customHeight="1" x14ac:dyDescent="0.4"/>
    <row r="953" ht="20.25" customHeight="1" x14ac:dyDescent="0.4"/>
    <row r="954" ht="20.25" customHeight="1" x14ac:dyDescent="0.4"/>
    <row r="955" ht="20.25" customHeight="1" x14ac:dyDescent="0.4"/>
    <row r="956" ht="20.25" customHeight="1" x14ac:dyDescent="0.4"/>
    <row r="957" ht="20.25" customHeight="1" x14ac:dyDescent="0.4"/>
    <row r="958" ht="20.25" customHeight="1" x14ac:dyDescent="0.4"/>
    <row r="959" ht="20.25" customHeight="1" x14ac:dyDescent="0.4"/>
    <row r="960" ht="20.25" customHeight="1" x14ac:dyDescent="0.4"/>
    <row r="961" ht="20.25" customHeight="1" x14ac:dyDescent="0.4"/>
    <row r="962" ht="20.25" customHeight="1" x14ac:dyDescent="0.4"/>
    <row r="963" ht="20.25" customHeight="1" x14ac:dyDescent="0.4"/>
    <row r="964" ht="20.25" customHeight="1" x14ac:dyDescent="0.4"/>
    <row r="965" ht="20.25" customHeight="1" x14ac:dyDescent="0.4"/>
    <row r="966" ht="20.25" customHeight="1" x14ac:dyDescent="0.4"/>
    <row r="967" ht="20.25" customHeight="1" x14ac:dyDescent="0.4"/>
    <row r="968" ht="20.25" customHeight="1" x14ac:dyDescent="0.4"/>
    <row r="969" ht="20.25" customHeight="1" x14ac:dyDescent="0.4"/>
    <row r="970" ht="20.25" customHeight="1" x14ac:dyDescent="0.4"/>
    <row r="971" ht="20.25" customHeight="1" x14ac:dyDescent="0.4"/>
    <row r="972" ht="20.25" customHeight="1" x14ac:dyDescent="0.4"/>
    <row r="973" ht="20.25" customHeight="1" x14ac:dyDescent="0.4"/>
    <row r="974" ht="20.25" customHeight="1" x14ac:dyDescent="0.4"/>
    <row r="975" ht="20.25" customHeight="1" x14ac:dyDescent="0.4"/>
    <row r="976" ht="20.25" customHeight="1" x14ac:dyDescent="0.4"/>
    <row r="977" ht="20.25" customHeight="1" x14ac:dyDescent="0.4"/>
    <row r="978" ht="20.25" customHeight="1" x14ac:dyDescent="0.4"/>
    <row r="979" ht="20.25" customHeight="1" x14ac:dyDescent="0.4"/>
    <row r="980" ht="20.25" customHeight="1" x14ac:dyDescent="0.4"/>
    <row r="981" ht="20.25" customHeight="1" x14ac:dyDescent="0.4"/>
    <row r="982" ht="20.25" customHeight="1" x14ac:dyDescent="0.4"/>
    <row r="983" ht="20.25" customHeight="1" x14ac:dyDescent="0.4"/>
    <row r="984" ht="20.25" customHeight="1" x14ac:dyDescent="0.4"/>
    <row r="985" ht="20.25" customHeight="1" x14ac:dyDescent="0.4"/>
    <row r="986" ht="20.25" customHeight="1" x14ac:dyDescent="0.4"/>
    <row r="987" ht="20.25" customHeight="1" x14ac:dyDescent="0.4"/>
    <row r="988" ht="20.25" customHeight="1" x14ac:dyDescent="0.4"/>
    <row r="989" ht="20.25" customHeight="1" x14ac:dyDescent="0.4"/>
    <row r="990" ht="20.25" customHeight="1" x14ac:dyDescent="0.4"/>
    <row r="991" ht="20.25" customHeight="1" x14ac:dyDescent="0.4"/>
    <row r="992" ht="20.25" customHeight="1" x14ac:dyDescent="0.4"/>
  </sheetData>
  <mergeCells count="11">
    <mergeCell ref="D2:G5"/>
    <mergeCell ref="J2:Q5"/>
    <mergeCell ref="D8:F11"/>
    <mergeCell ref="D12:F13"/>
    <mergeCell ref="D14:F15"/>
    <mergeCell ref="D16:F18"/>
    <mergeCell ref="D23:F24"/>
    <mergeCell ref="D26:F28"/>
    <mergeCell ref="D29:F33"/>
    <mergeCell ref="D35:F37"/>
    <mergeCell ref="D19:F21"/>
  </mergeCells>
  <hyperlinks>
    <hyperlink ref="D29" r:id="rId1" xr:uid="{197B705B-F95C-4C20-9E04-BA50CB207B74}"/>
    <hyperlink ref="E29" r:id="rId2" display="http://whatifmath.org/contact-us/" xr:uid="{ED82F2E9-61EF-4A37-9A16-C095CAF3E758}"/>
    <hyperlink ref="F29" r:id="rId3" display="http://whatifmath.org/contact-us/" xr:uid="{8A1AD284-2C1F-46D0-ADDE-B21F2C674A1D}"/>
    <hyperlink ref="D30" r:id="rId4" display="http://whatifmath.org/contact-us/" xr:uid="{BA16580F-A830-42D1-82CB-420950E24EAA}"/>
    <hyperlink ref="E30" r:id="rId5" display="http://whatifmath.org/contact-us/" xr:uid="{D9B63F2E-A7CC-4603-9C5F-160AE8054DC7}"/>
    <hyperlink ref="F30" r:id="rId6" display="http://whatifmath.org/contact-us/" xr:uid="{A48C5557-F0C9-472C-8604-8E9B81FE2436}"/>
    <hyperlink ref="D31" r:id="rId7" display="http://whatifmath.org/contact-us/" xr:uid="{831ECCBF-00E6-4DB1-B3AA-6C989EE553BB}"/>
    <hyperlink ref="E31" r:id="rId8" display="http://whatifmath.org/contact-us/" xr:uid="{B73D408D-2D7F-46E6-86FE-1F119169C28F}"/>
    <hyperlink ref="F31" r:id="rId9" display="http://whatifmath.org/contact-us/" xr:uid="{26A081C9-F96C-4028-957D-5ED205031714}"/>
    <hyperlink ref="D32" r:id="rId10" display="http://whatifmath.org/contact-us/" xr:uid="{C8928027-D769-4C67-A311-CA081C586000}"/>
    <hyperlink ref="E32" r:id="rId11" display="http://whatifmath.org/contact-us/" xr:uid="{FDFE21B6-F752-49D3-B69F-EC51E209BA5F}"/>
    <hyperlink ref="F32" r:id="rId12" display="http://whatifmath.org/contact-us/" xr:uid="{F4FBC4C6-9BD7-4E5B-B788-3660555242F7}"/>
    <hyperlink ref="D33" r:id="rId13" display="http://whatifmath.org/contact-us/" xr:uid="{6DE0BBC8-67DD-4DE0-9C56-78FB15339C3E}"/>
    <hyperlink ref="E33" r:id="rId14" display="http://whatifmath.org/contact-us/" xr:uid="{85D828D5-6AFF-44A5-A942-F0A157D84045}"/>
    <hyperlink ref="F33" r:id="rId15" display="http://whatifmath.org/contact-us/" xr:uid="{21725E4C-A27E-4164-9838-85BB8A3A0CA8}"/>
    <hyperlink ref="D38:F38" r:id="rId16" display="Burn Math Class by Jason Wilkes" xr:uid="{2F829E97-5303-4E5A-A74F-B69909BC620D}"/>
  </hyperlinks>
  <pageMargins left="0.75" right="0.75" top="1" bottom="1" header="0.5" footer="0.5"/>
  <pageSetup orientation="portrait" r:id="rId17"/>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Infinite Series</vt:lpstr>
      <vt:lpstr>Infinite Series TE</vt:lpstr>
    </vt:vector>
  </TitlesOfParts>
  <Company>Ryan McQuade Designs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dc:creator>
  <cp:lastModifiedBy>Art Bardige</cp:lastModifiedBy>
  <dcterms:created xsi:type="dcterms:W3CDTF">2014-08-21T12:34:26Z</dcterms:created>
  <dcterms:modified xsi:type="dcterms:W3CDTF">2017-10-11T18:39:40Z</dcterms:modified>
</cp:coreProperties>
</file>