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showInkAnnotation="0" autoCompressPictures="0"/>
  <mc:AlternateContent xmlns:mc="http://schemas.openxmlformats.org/markup-compatibility/2006">
    <mc:Choice Requires="x15">
      <x15ac:absPath xmlns:x15ac="http://schemas.microsoft.com/office/spreadsheetml/2010/11/ac" url="C:\Users\artba\Desktop\"/>
    </mc:Choice>
  </mc:AlternateContent>
  <bookViews>
    <workbookView xWindow="0" yWindow="60" windowWidth="16005" windowHeight="7838" tabRatio="500"/>
  </bookViews>
  <sheets>
    <sheet name="Moore's Law" sheetId="7" r:id="rId1"/>
    <sheet name="Moore's Law (TE)" sheetId="6" r:id="rId2"/>
    <sheet name="Microprocessors" sheetId="4" r:id="rId3"/>
  </sheets>
  <externalReferences>
    <externalReference r:id="rId4"/>
    <externalReference r:id="rId5"/>
    <externalReference r:id="rId6"/>
  </externalReferences>
  <definedNames>
    <definedName name="a">'[1]Quadratic Functions'!$D$10</definedName>
    <definedName name="add" localSheetId="2">'[2]100''s Table'!#REF!</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2">#REF!</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2">#REF!</definedName>
    <definedName name="Linear_Equations" localSheetId="0">#REF!</definedName>
    <definedName name="Linear_Equations" localSheetId="1">#REF!</definedName>
    <definedName name="Linear_Equations">#REF!</definedName>
    <definedName name="Total" localSheetId="2">#REF!</definedName>
    <definedName name="Total" localSheetId="0">#REF!</definedName>
    <definedName name="Total" localSheetId="1">#REF!</definedName>
    <definedName name="Total">#REF!</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D88" i="7" l="1"/>
  <c r="AK28" i="7"/>
  <c r="AE11" i="7"/>
  <c r="AD11" i="7"/>
  <c r="M10" i="7"/>
  <c r="L10" i="7"/>
  <c r="AK28" i="6" l="1"/>
  <c r="D88" i="6"/>
  <c r="L10" i="6"/>
  <c r="M10" i="6"/>
  <c r="L11" i="6"/>
  <c r="M11" i="6"/>
  <c r="L12" i="6"/>
  <c r="M12" i="6"/>
  <c r="L13" i="6"/>
  <c r="M13" i="6"/>
  <c r="L14" i="6"/>
  <c r="M14" i="6"/>
  <c r="L15" i="6"/>
  <c r="M15" i="6"/>
  <c r="L16" i="6"/>
  <c r="M16" i="6"/>
  <c r="L17" i="6"/>
  <c r="M17" i="6"/>
  <c r="L18" i="6"/>
  <c r="M18" i="6"/>
  <c r="L19" i="6"/>
  <c r="M19" i="6"/>
  <c r="L20" i="6"/>
  <c r="M20" i="6"/>
  <c r="L21" i="6"/>
  <c r="M21" i="6"/>
  <c r="L22" i="6"/>
  <c r="M22" i="6"/>
  <c r="L23" i="6"/>
  <c r="M23" i="6"/>
  <c r="L24" i="6"/>
  <c r="M24" i="6"/>
  <c r="L25" i="6"/>
  <c r="M25" i="6"/>
  <c r="L26" i="6"/>
  <c r="M26" i="6"/>
  <c r="L27" i="6"/>
  <c r="M27" i="6"/>
  <c r="L28" i="6"/>
  <c r="M28" i="6"/>
  <c r="AE10" i="6"/>
  <c r="AD10" i="6"/>
</calcChain>
</file>

<file path=xl/sharedStrings.xml><?xml version="1.0" encoding="utf-8"?>
<sst xmlns="http://schemas.openxmlformats.org/spreadsheetml/2006/main" count="420" uniqueCount="245">
  <si>
    <t>WHAT IF…?</t>
  </si>
  <si>
    <t>STEM</t>
  </si>
  <si>
    <t>Moore's Law</t>
  </si>
  <si>
    <t>Transistor count</t>
  </si>
  <si>
    <t>Designer</t>
  </si>
  <si>
    <t>TMS 1000</t>
  </si>
  <si>
    <t>Texas Instruments</t>
  </si>
  <si>
    <t>8 μm</t>
  </si>
  <si>
    <t>Intel 4004</t>
  </si>
  <si>
    <t>Intel</t>
  </si>
  <si>
    <t>10 µm</t>
  </si>
  <si>
    <t>12 mm²</t>
  </si>
  <si>
    <t>Intel 8008</t>
  </si>
  <si>
    <t>14 mm²</t>
  </si>
  <si>
    <t>MOS Technology 6502</t>
  </si>
  <si>
    <t>MOS Technology</t>
  </si>
  <si>
    <t>21 mm²</t>
  </si>
  <si>
    <t>Motorola 6800</t>
  </si>
  <si>
    <t>Motorola</t>
  </si>
  <si>
    <t>6 μm</t>
  </si>
  <si>
    <t>16 mm²</t>
  </si>
  <si>
    <t>Intel 8080</t>
  </si>
  <si>
    <t>20 mm²</t>
  </si>
  <si>
    <t>RCA 1802</t>
  </si>
  <si>
    <t>RCA</t>
  </si>
  <si>
    <t>5 μm</t>
  </si>
  <si>
    <t>27 mm²</t>
  </si>
  <si>
    <t>Intel 8085</t>
  </si>
  <si>
    <t>3 μm</t>
  </si>
  <si>
    <t>Zilog Z80</t>
  </si>
  <si>
    <t>Zilog</t>
  </si>
  <si>
    <t>4 μm</t>
  </si>
  <si>
    <t>18 mm²</t>
  </si>
  <si>
    <t>Motorola 6809</t>
  </si>
  <si>
    <t>Intel 8086</t>
  </si>
  <si>
    <t>33 mm²</t>
  </si>
  <si>
    <t>Intel 8088</t>
  </si>
  <si>
    <t>WDC 65C02</t>
  </si>
  <si>
    <t>WDC</t>
  </si>
  <si>
    <t>3 µm</t>
  </si>
  <si>
    <t>6 mm²</t>
  </si>
  <si>
    <t>Intel 80186</t>
  </si>
  <si>
    <t>60 mm²</t>
  </si>
  <si>
    <t>Motorola 68000</t>
  </si>
  <si>
    <t>3.5 μm</t>
  </si>
  <si>
    <t>44 mm²</t>
  </si>
  <si>
    <t>Intel 80286</t>
  </si>
  <si>
    <t>1.5 µm</t>
  </si>
  <si>
    <t>49 mm²</t>
  </si>
  <si>
    <t>WDC 65C816</t>
  </si>
  <si>
    <t>9 mm²</t>
  </si>
  <si>
    <t>Motorola 68020</t>
  </si>
  <si>
    <t>2 μm</t>
  </si>
  <si>
    <t>Intel 80386</t>
  </si>
  <si>
    <t>104 mm²</t>
  </si>
  <si>
    <t>ARM 1</t>
  </si>
  <si>
    <t>Acorn</t>
  </si>
  <si>
    <t>ARM 2</t>
  </si>
  <si>
    <t>DEC WRL MultiTitan</t>
  </si>
  <si>
    <t>DEC WRL</t>
  </si>
  <si>
    <t>1.5 μm</t>
  </si>
  <si>
    <t>6.98mm X 8.73mm</t>
  </si>
  <si>
    <t>Intel i960</t>
  </si>
  <si>
    <t>0.6 µm</t>
  </si>
  <si>
    <t>Intel 80486</t>
  </si>
  <si>
    <t>1 µm</t>
  </si>
  <si>
    <t>173 mm²</t>
  </si>
  <si>
    <t>ARM 3</t>
  </si>
  <si>
    <t>R4000</t>
  </si>
  <si>
    <t>MIPS</t>
  </si>
  <si>
    <t>1.0 µm</t>
  </si>
  <si>
    <t>213 mm²</t>
  </si>
  <si>
    <t>ARM 6</t>
  </si>
  <si>
    <t>ARM</t>
  </si>
  <si>
    <t>Pentium</t>
  </si>
  <si>
    <t>0.8 µm</t>
  </si>
  <si>
    <t>294 mm²</t>
  </si>
  <si>
    <t>ARM700</t>
  </si>
  <si>
    <t>68.51 mm²</t>
  </si>
  <si>
    <t>Pentium Pro</t>
  </si>
  <si>
    <t>0.5 µm</t>
  </si>
  <si>
    <t>307 mm²</t>
  </si>
  <si>
    <t>AMD K5</t>
  </si>
  <si>
    <t>AMD</t>
  </si>
  <si>
    <t>251 mm²</t>
  </si>
  <si>
    <t>Pentium II Klamath</t>
  </si>
  <si>
    <t>0.35 µm</t>
  </si>
  <si>
    <t>195 mm²</t>
  </si>
  <si>
    <t>Pentium II Deschutes</t>
  </si>
  <si>
    <t>0.25 µm</t>
  </si>
  <si>
    <t>113 mm²</t>
  </si>
  <si>
    <t>AMD K6</t>
  </si>
  <si>
    <t>162 mm²</t>
  </si>
  <si>
    <t>Pentium III Katmai</t>
  </si>
  <si>
    <t>128 mm²</t>
  </si>
  <si>
    <t>Pentium III Coppermine</t>
  </si>
  <si>
    <t>180 nm</t>
  </si>
  <si>
    <t>80 mm²</t>
  </si>
  <si>
    <t>Pentium II Mobile Dixon</t>
  </si>
  <si>
    <t>180 mm²</t>
  </si>
  <si>
    <t>Pentium III Tualatin</t>
  </si>
  <si>
    <t>130 nm</t>
  </si>
  <si>
    <t>81 mm²</t>
  </si>
  <si>
    <t>AMD K6-III</t>
  </si>
  <si>
    <t>118 mm²</t>
  </si>
  <si>
    <t>AMD K7</t>
  </si>
  <si>
    <t>184 mm²</t>
  </si>
  <si>
    <t>Pentium 4 Willamette</t>
  </si>
  <si>
    <t>217 mm²</t>
  </si>
  <si>
    <t>Pentium 4 Northwood</t>
  </si>
  <si>
    <t>145 mm²</t>
  </si>
  <si>
    <t>Pentium 4 Prescott</t>
  </si>
  <si>
    <t>90 nm</t>
  </si>
  <si>
    <t>110 mm²</t>
  </si>
  <si>
    <t>Pentium 4 Prescott-2M</t>
  </si>
  <si>
    <t>143 mm²</t>
  </si>
  <si>
    <t>Pentium 4 Cedar Mill</t>
  </si>
  <si>
    <t>65 nm</t>
  </si>
  <si>
    <t>90 mm²</t>
  </si>
  <si>
    <t>Atom</t>
  </si>
  <si>
    <t>45 nm</t>
  </si>
  <si>
    <t>24 mm²</t>
  </si>
  <si>
    <t>Barton</t>
  </si>
  <si>
    <t>101 mm²</t>
  </si>
  <si>
    <t>AMD K8</t>
  </si>
  <si>
    <t>193 mm²</t>
  </si>
  <si>
    <t>Itanium 2 McKinley</t>
  </si>
  <si>
    <t>421 mm²</t>
  </si>
  <si>
    <t>Cell</t>
  </si>
  <si>
    <t>221 mm²</t>
  </si>
  <si>
    <t>Core 2 Duo Conroe</t>
  </si>
  <si>
    <t>Core 2 Duo Allendale</t>
  </si>
  <si>
    <t>111 mm²</t>
  </si>
  <si>
    <t>AMD K10 quad-core 2M L3</t>
  </si>
  <si>
    <t>283 mm²</t>
  </si>
  <si>
    <t>ARM Cortex-A9</t>
  </si>
  <si>
    <t>Core 2 Duo Wolfdale3M</t>
  </si>
  <si>
    <t>83 mm²</t>
  </si>
  <si>
    <t>432 mm²</t>
  </si>
  <si>
    <t>Core 2 Duo Wolfdale</t>
  </si>
  <si>
    <t>107 mm²</t>
  </si>
  <si>
    <t>Core i7 (Quad)</t>
  </si>
  <si>
    <t>263 mm²</t>
  </si>
  <si>
    <t>AMD K10 quad-core 6M L3</t>
  </si>
  <si>
    <t>258 mm²</t>
  </si>
  <si>
    <t>POWER6</t>
  </si>
  <si>
    <t>IBM</t>
  </si>
  <si>
    <t>341 mm²</t>
  </si>
  <si>
    <t>Six-core Opteron 2400</t>
  </si>
  <si>
    <t>346 mm²</t>
  </si>
  <si>
    <t>16-core SPARC T3</t>
  </si>
  <si>
    <t>40 nm</t>
  </si>
  <si>
    <t>377 mm²</t>
  </si>
  <si>
    <t>Apple</t>
  </si>
  <si>
    <t>28 nm</t>
  </si>
  <si>
    <t>102 mm²</t>
  </si>
  <si>
    <t>32 nm</t>
  </si>
  <si>
    <t>216 mm²</t>
  </si>
  <si>
    <t>Six-core Core i7 (Gulftown)</t>
  </si>
  <si>
    <t>240 mm²</t>
  </si>
  <si>
    <t>8-core POWER7 32M L3</t>
  </si>
  <si>
    <t>567 mm²</t>
  </si>
  <si>
    <t>8-core AMD Bulldozer</t>
  </si>
  <si>
    <t>315 mm²</t>
  </si>
  <si>
    <t>Quad-core + GPU AMD Trinity</t>
  </si>
  <si>
    <t>246 mm²</t>
  </si>
  <si>
    <t>512 mm²</t>
  </si>
  <si>
    <t>Quad-core + GPU Core i7 Ivy Bridge</t>
  </si>
  <si>
    <t>22 nm</t>
  </si>
  <si>
    <t>160 mm²</t>
  </si>
  <si>
    <t>Quad-core + GPU Core i7 Haswell</t>
  </si>
  <si>
    <t>177 mm²</t>
  </si>
  <si>
    <t>Dual-core Itanium 2</t>
  </si>
  <si>
    <t>596 mm²</t>
  </si>
  <si>
    <t>Six-core Core i7 Ivy Bridge E</t>
  </si>
  <si>
    <t>256 mm²</t>
  </si>
  <si>
    <t>Duo-core + GPU Core i7 Broadwell-U</t>
  </si>
  <si>
    <t>14 nm</t>
  </si>
  <si>
    <t>133 mm²</t>
  </si>
  <si>
    <t>Six-core Xeon 7400</t>
  </si>
  <si>
    <t>503 mm²</t>
  </si>
  <si>
    <t>Quad-core Itanium Tukwila</t>
  </si>
  <si>
    <t>699 mm²</t>
  </si>
  <si>
    <t>Apple A8 (dual-core ARM64 "mobile SoC")</t>
  </si>
  <si>
    <t>20 nm</t>
  </si>
  <si>
    <t>89 mm²</t>
  </si>
  <si>
    <t>8-core POWER7+ 80 MB L3 cache</t>
  </si>
  <si>
    <t>Six-core Core i7/8-core Xeon E5</t>
  </si>
  <si>
    <t>434 mm²</t>
  </si>
  <si>
    <t>684 mm²</t>
  </si>
  <si>
    <t>8-core Core i7 Haswell-E</t>
  </si>
  <si>
    <t>355 mm²</t>
  </si>
  <si>
    <t>Six-core zEC12</t>
  </si>
  <si>
    <t>597 mm²</t>
  </si>
  <si>
    <t>Apple A8X (tri-core ARM64 "mobile SoC")</t>
  </si>
  <si>
    <t>8-core Itanium Poulson</t>
  </si>
  <si>
    <t>544 mm²</t>
  </si>
  <si>
    <t>IBM z13</t>
  </si>
  <si>
    <t>678 mm²</t>
  </si>
  <si>
    <t>12-core POWER8</t>
  </si>
  <si>
    <t>650 mm²</t>
  </si>
  <si>
    <t>15-core Xeon Ivy Bridge-EX</t>
  </si>
  <si>
    <t>541 mm²</t>
  </si>
  <si>
    <t>62-core Xeon Phi</t>
  </si>
  <si>
    <t>Xbox One main SoC</t>
  </si>
  <si>
    <t>Microsoft/AMD</t>
  </si>
  <si>
    <t>363 mm²</t>
  </si>
  <si>
    <t>18-core Xeon Haswell-E5</t>
  </si>
  <si>
    <t>661 mm²</t>
  </si>
  <si>
    <t>IBM z13 Storage Controller</t>
  </si>
  <si>
    <t>Sony/IBM/Toshiba</t>
  </si>
  <si>
    <t>Itanium 2 with 9 MB cache</t>
  </si>
  <si>
    <t>Sun/Oracle</t>
  </si>
  <si>
    <t>Quad-core + GPU Core i7</t>
  </si>
  <si>
    <t>Quad-core z196[21]</t>
  </si>
  <si>
    <t>8-core Xeon Nehalem-EX</t>
  </si>
  <si>
    <t>10-core Xeon Westmere-EX</t>
  </si>
  <si>
    <t>Apple A7 (dual-core ARM64)</t>
  </si>
  <si>
    <t>TI Explorer's 32-bit Lisp chip</t>
  </si>
  <si>
    <t>Date</t>
  </si>
  <si>
    <t>Year</t>
  </si>
  <si>
    <t>Transistors</t>
  </si>
  <si>
    <t>Chip Area</t>
  </si>
  <si>
    <t>Process**</t>
  </si>
  <si>
    <t>Processor*</t>
  </si>
  <si>
    <t>*This data with minor changes comes from Wikipedia https://www.wikiwand.com/en/Transistor_count.</t>
  </si>
  <si>
    <t>** Process is basically the minimum size of a component transistor. Today the best size is 14nm, a nanometer is 10^-9 meters, a µm micrometer is 10^-6 meters</t>
  </si>
  <si>
    <t>Parameters</t>
  </si>
  <si>
    <r>
      <t>x</t>
    </r>
    <r>
      <rPr>
        <b/>
        <vertAlign val="subscript"/>
        <sz val="12"/>
        <color theme="1"/>
        <rFont val="Arial"/>
        <family val="2"/>
      </rPr>
      <t>0</t>
    </r>
  </si>
  <si>
    <r>
      <rPr>
        <b/>
        <sz val="12"/>
        <color theme="1"/>
        <rFont val="Calibri"/>
        <family val="2"/>
      </rPr>
      <t>Δ</t>
    </r>
    <r>
      <rPr>
        <b/>
        <sz val="10.8"/>
        <color theme="1"/>
        <rFont val="Arial"/>
        <family val="2"/>
      </rPr>
      <t>x</t>
    </r>
  </si>
  <si>
    <t>Trans</t>
  </si>
  <si>
    <t>What If Math - Sustainable Learning © 2017</t>
  </si>
  <si>
    <t xml:space="preserve">Intel Microprocessors  </t>
  </si>
  <si>
    <t>What if you wanted your model to be a function to output the transistor count based on the year input  instead of the using previous year's count?  Can you create this function in the table to the right of the graph? Hint: It is an exponential function</t>
  </si>
  <si>
    <t xml:space="preserve">Doubling or multiplying by 2 repeatedly is an example of exponential growth. What kind of rule or formula would describe this? What would its graph look like?  </t>
  </si>
  <si>
    <t xml:space="preserve">Create a table of values that shows transistor capacity every 2 years from 1975 to 1985 by doubling the output column. Use the parameter values and the columns provided.  </t>
  </si>
  <si>
    <t xml:space="preserve">Copy the values in the table and paste them into the 'Transistors' graph  This is the shape of a typical exponential function graph. Describe it? </t>
  </si>
  <si>
    <t>Continue the pattern in the table until this year, then copy and paste all the data into the graph. How does this graph compare to the previous one?</t>
  </si>
  <si>
    <t>Originally Moore suggested that the doubling happened every year. Revise your function using the parameters to model this.  How does that model compare to the data?</t>
  </si>
  <si>
    <t>Moore's Law was amended by David House to predict a doubling of chip performance every year and a half. Was this model a better predictor?</t>
  </si>
  <si>
    <t>There is a prediction that the number transitors will soon equal or exceed the number of neurons in our brain. When would you predict this could happen?</t>
  </si>
  <si>
    <t>Create your own model model to predict the power of computers. You might want to use some of the original transistor data in the Microprocessor sheet.</t>
  </si>
  <si>
    <t xml:space="preserve">In 1975 Gordon Moore a founder of Intel predicted that microprocessors would double in capability (number of transistors) every two years. Was Moore right? Can you come up with a model that will better predict the future?
</t>
  </si>
  <si>
    <t>The table to the right of the graph has Intel's actual data. Copy and paste this table into the 2nd graph. How does your model compare to the real data?</t>
  </si>
  <si>
    <t>What if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</si>
</sst>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_(* #,##0_);_(* \(#,##0\);_(* &quot;-&quot;??_);_(@_)"/>
  </numFmts>
  <fonts count="26"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4"/>
      <name val="Arial"/>
      <family val="2"/>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b/>
      <sz val="12"/>
      <color rgb="FFFF0000"/>
      <name val="Arial"/>
      <family val="2"/>
    </font>
    <font>
      <b/>
      <i/>
      <sz val="16"/>
      <color theme="0"/>
      <name val="Arial"/>
      <family val="2"/>
    </font>
    <font>
      <b/>
      <sz val="26"/>
      <color theme="1"/>
      <name val="Arial"/>
      <family val="2"/>
    </font>
    <font>
      <b/>
      <sz val="12"/>
      <color rgb="FF215967"/>
      <name val="Arial"/>
      <family val="2"/>
    </font>
    <font>
      <b/>
      <sz val="10"/>
      <color rgb="FF000000"/>
      <name val="Arial"/>
      <family val="2"/>
    </font>
    <font>
      <i/>
      <sz val="10"/>
      <color theme="1"/>
      <name val="Times"/>
    </font>
    <font>
      <i/>
      <sz val="10"/>
      <color theme="3" tint="-0.249977111117893"/>
      <name val="Arial"/>
      <family val="2"/>
    </font>
    <font>
      <i/>
      <sz val="10"/>
      <color theme="9" tint="-0.499984740745262"/>
      <name val="Arial"/>
      <family val="2"/>
    </font>
    <font>
      <b/>
      <sz val="10"/>
      <color rgb="FFFF0000"/>
      <name val="Arial"/>
      <family val="2"/>
    </font>
    <font>
      <b/>
      <sz val="10"/>
      <color rgb="FF215967"/>
      <name val="Arial"/>
      <family val="2"/>
    </font>
    <font>
      <b/>
      <vertAlign val="subscript"/>
      <sz val="12"/>
      <color theme="1"/>
      <name val="Arial"/>
      <family val="2"/>
    </font>
    <font>
      <b/>
      <sz val="11"/>
      <color theme="1"/>
      <name val="Arial"/>
      <family val="2"/>
    </font>
    <font>
      <b/>
      <sz val="12"/>
      <color theme="1"/>
      <name val="Calibri"/>
      <family val="2"/>
    </font>
    <font>
      <b/>
      <sz val="10.8"/>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5"/>
        <bgColor rgb="FF000000"/>
      </patternFill>
    </fill>
    <fill>
      <patternFill patternType="solid">
        <fgColor theme="5"/>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 fillId="0" borderId="0"/>
    <xf numFmtId="0" fontId="8" fillId="0" borderId="0"/>
    <xf numFmtId="43" fontId="1" fillId="0" borderId="0" applyFont="0" applyFill="0" applyBorder="0" applyAlignment="0" applyProtection="0"/>
  </cellStyleXfs>
  <cellXfs count="104">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xf numFmtId="0" fontId="2" fillId="0" borderId="0" xfId="1" applyFont="1" applyAlignment="1"/>
    <xf numFmtId="0" fontId="4" fillId="5" borderId="0" xfId="1" applyFont="1" applyFill="1" applyAlignment="1">
      <alignment horizontal="left" vertical="center"/>
    </xf>
    <xf numFmtId="0" fontId="2" fillId="5" borderId="0" xfId="1" applyFont="1" applyFill="1" applyAlignment="1">
      <alignment vertical="center"/>
    </xf>
    <xf numFmtId="0" fontId="2" fillId="0" borderId="0" xfId="1" applyFont="1" applyFill="1" applyAlignment="1"/>
    <xf numFmtId="0" fontId="6" fillId="5" borderId="0" xfId="1" applyFont="1" applyFill="1" applyAlignment="1">
      <alignment horizontal="left" vertical="center"/>
    </xf>
    <xf numFmtId="0" fontId="5" fillId="5" borderId="0" xfId="1" applyFont="1" applyFill="1" applyAlignment="1">
      <alignment vertical="top" wrapText="1"/>
    </xf>
    <xf numFmtId="0" fontId="5" fillId="5" borderId="0" xfId="1" applyFont="1" applyFill="1" applyAlignment="1">
      <alignment vertical="center" wrapText="1"/>
    </xf>
    <xf numFmtId="0" fontId="12" fillId="2" borderId="0" xfId="1" applyFont="1" applyFill="1"/>
    <xf numFmtId="0" fontId="2" fillId="3" borderId="0" xfId="1" applyFont="1" applyFill="1" applyAlignment="1">
      <alignment horizontal="center" vertical="center"/>
    </xf>
    <xf numFmtId="0" fontId="2" fillId="6" borderId="0" xfId="1" applyFont="1" applyFill="1" applyAlignment="1">
      <alignment horizontal="center" vertical="center"/>
    </xf>
    <xf numFmtId="0" fontId="2" fillId="0" borderId="0" xfId="1" applyFont="1" applyAlignment="1">
      <alignment horizontal="center" vertical="center"/>
    </xf>
    <xf numFmtId="0" fontId="10" fillId="5" borderId="0" xfId="1" applyFont="1" applyFill="1" applyAlignment="1">
      <alignment vertical="top" wrapText="1"/>
    </xf>
    <xf numFmtId="0" fontId="4" fillId="5" borderId="0" xfId="1" applyFont="1" applyFill="1" applyAlignment="1">
      <alignment horizontal="left"/>
    </xf>
    <xf numFmtId="0" fontId="2" fillId="9" borderId="0" xfId="1" applyFont="1" applyFill="1"/>
    <xf numFmtId="0" fontId="4" fillId="9" borderId="0" xfId="1" applyFont="1" applyFill="1" applyAlignment="1">
      <alignment vertical="center"/>
    </xf>
    <xf numFmtId="0" fontId="10" fillId="9" borderId="0" xfId="1" applyFont="1" applyFill="1" applyAlignment="1">
      <alignment vertical="top" wrapText="1"/>
    </xf>
    <xf numFmtId="0" fontId="13" fillId="8" borderId="0" xfId="1" applyFont="1" applyFill="1" applyAlignment="1">
      <alignment vertical="center"/>
    </xf>
    <xf numFmtId="0" fontId="14" fillId="5" borderId="0" xfId="1" applyFont="1" applyFill="1" applyAlignment="1">
      <alignment horizontal="left"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0" xfId="1" applyFont="1" applyBorder="1" applyAlignment="1">
      <alignment vertical="center"/>
    </xf>
    <xf numFmtId="0" fontId="2" fillId="0" borderId="0" xfId="1" applyFont="1" applyBorder="1"/>
    <xf numFmtId="0" fontId="2" fillId="0" borderId="0" xfId="1" applyFont="1" applyFill="1" applyBorder="1" applyAlignment="1">
      <alignment vertical="center"/>
    </xf>
    <xf numFmtId="0" fontId="2" fillId="0" borderId="0" xfId="1" applyFont="1" applyFill="1" applyBorder="1"/>
    <xf numFmtId="0" fontId="2" fillId="0" borderId="0" xfId="1" applyFont="1" applyBorder="1" applyAlignment="1"/>
    <xf numFmtId="0" fontId="7" fillId="0" borderId="0" xfId="1" applyFont="1" applyFill="1" applyBorder="1" applyAlignment="1">
      <alignment horizontal="left" vertical="center"/>
    </xf>
    <xf numFmtId="0" fontId="2" fillId="0" borderId="0" xfId="1" applyFont="1" applyFill="1" applyAlignment="1">
      <alignment horizontal="center" vertical="center"/>
    </xf>
    <xf numFmtId="0" fontId="10" fillId="0" borderId="0" xfId="0" applyFont="1"/>
    <xf numFmtId="0" fontId="7" fillId="0" borderId="0" xfId="1" applyFont="1" applyFill="1" applyBorder="1" applyAlignment="1">
      <alignment horizontal="left"/>
    </xf>
    <xf numFmtId="0" fontId="10" fillId="0" borderId="0" xfId="0" applyFont="1" applyFill="1" applyBorder="1" applyAlignment="1">
      <alignment horizontal="left" vertical="center"/>
    </xf>
    <xf numFmtId="0" fontId="10" fillId="0" borderId="0" xfId="0" applyFont="1" applyFill="1" applyBorder="1" applyAlignment="1">
      <alignment horizontal="left" vertical="center" wrapText="1"/>
    </xf>
    <xf numFmtId="0" fontId="11" fillId="5" borderId="0" xfId="1" applyFont="1" applyFill="1" applyAlignment="1">
      <alignment vertical="center" wrapText="1"/>
    </xf>
    <xf numFmtId="0" fontId="11" fillId="10" borderId="1" xfId="0" applyFont="1" applyFill="1" applyBorder="1" applyAlignment="1">
      <alignment horizontal="center" vertical="center" wrapText="1"/>
    </xf>
    <xf numFmtId="3" fontId="10" fillId="10" borderId="1" xfId="0" applyNumberFormat="1" applyFont="1" applyFill="1" applyBorder="1" applyAlignment="1">
      <alignment vertical="center" wrapText="1"/>
    </xf>
    <xf numFmtId="0" fontId="10" fillId="10" borderId="1" xfId="0" applyFont="1" applyFill="1" applyBorder="1" applyAlignment="1">
      <alignment vertical="center" wrapText="1"/>
    </xf>
    <xf numFmtId="0" fontId="10" fillId="0" borderId="1" xfId="0" applyFont="1" applyBorder="1" applyAlignment="1">
      <alignment vertical="center"/>
    </xf>
    <xf numFmtId="3" fontId="10" fillId="0" borderId="1" xfId="0" applyNumberFormat="1" applyFont="1" applyBorder="1" applyAlignment="1">
      <alignment vertical="center"/>
    </xf>
    <xf numFmtId="0" fontId="18" fillId="0" borderId="0" xfId="0" applyFont="1" applyFill="1" applyBorder="1" applyAlignment="1">
      <alignment vertical="top" wrapText="1"/>
    </xf>
    <xf numFmtId="0" fontId="19" fillId="0" borderId="0" xfId="0" applyFont="1" applyFill="1" applyBorder="1" applyAlignment="1">
      <alignment vertical="top" wrapText="1"/>
    </xf>
    <xf numFmtId="0" fontId="10" fillId="0" borderId="2" xfId="0" applyFont="1" applyBorder="1" applyAlignment="1">
      <alignment vertical="center"/>
    </xf>
    <xf numFmtId="0" fontId="20" fillId="2" borderId="0" xfId="1" applyFont="1" applyFill="1"/>
    <xf numFmtId="0" fontId="10" fillId="2" borderId="0" xfId="1" applyFont="1" applyFill="1"/>
    <xf numFmtId="0" fontId="10" fillId="3" borderId="0" xfId="1" applyFont="1" applyFill="1"/>
    <xf numFmtId="0" fontId="10" fillId="4" borderId="0" xfId="1" applyFont="1" applyFill="1"/>
    <xf numFmtId="0" fontId="10" fillId="5" borderId="0" xfId="1" applyFont="1" applyFill="1"/>
    <xf numFmtId="0" fontId="10" fillId="6" borderId="0" xfId="1" applyFont="1" applyFill="1"/>
    <xf numFmtId="0" fontId="10" fillId="0" borderId="0" xfId="0" applyFont="1" applyBorder="1"/>
    <xf numFmtId="3" fontId="10" fillId="0" borderId="0" xfId="0" applyNumberFormat="1" applyFont="1" applyFill="1" applyBorder="1" applyAlignment="1">
      <alignment horizontal="center" vertical="center" wrapText="1"/>
    </xf>
    <xf numFmtId="0" fontId="10" fillId="0" borderId="0" xfId="0" applyFont="1" applyFill="1" applyBorder="1"/>
    <xf numFmtId="0" fontId="10" fillId="0" borderId="0" xfId="0" applyFont="1" applyFill="1" applyBorder="1" applyAlignment="1">
      <alignment horizontal="center" vertical="center"/>
    </xf>
    <xf numFmtId="0" fontId="10" fillId="0" borderId="0" xfId="0" applyFont="1" applyFill="1" applyBorder="1" applyAlignment="1">
      <alignment wrapText="1"/>
    </xf>
    <xf numFmtId="0" fontId="10" fillId="0" borderId="0" xfId="0" applyFont="1" applyFill="1" applyBorder="1" applyAlignment="1">
      <alignment horizontal="center" vertical="center" wrapText="1"/>
    </xf>
    <xf numFmtId="0" fontId="11" fillId="0" borderId="0" xfId="1" applyFont="1" applyFill="1" applyBorder="1" applyAlignment="1">
      <alignment horizontal="center" vertical="center"/>
    </xf>
    <xf numFmtId="0" fontId="11" fillId="0" borderId="0" xfId="1" applyFont="1" applyFill="1" applyBorder="1" applyAlignment="1">
      <alignment horizontal="right" vertical="center"/>
    </xf>
    <xf numFmtId="3" fontId="16" fillId="0" borderId="0" xfId="1" applyNumberFormat="1" applyFont="1" applyFill="1" applyBorder="1" applyAlignment="1">
      <alignment horizontal="right" vertical="center"/>
    </xf>
    <xf numFmtId="0" fontId="17" fillId="0" borderId="0"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3" xfId="1" applyFont="1" applyFill="1" applyBorder="1" applyAlignment="1">
      <alignment horizontal="center" vertical="center"/>
    </xf>
    <xf numFmtId="0" fontId="2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23" fillId="0" borderId="6" xfId="1" applyFont="1" applyFill="1" applyBorder="1" applyAlignment="1">
      <alignment horizontal="center" vertical="center"/>
    </xf>
    <xf numFmtId="0" fontId="11" fillId="0" borderId="3" xfId="1" applyFont="1" applyFill="1" applyBorder="1" applyAlignment="1">
      <alignment vertical="center"/>
    </xf>
    <xf numFmtId="164" fontId="11" fillId="0" borderId="4" xfId="7" applyNumberFormat="1" applyFont="1" applyFill="1" applyBorder="1" applyAlignment="1">
      <alignment horizontal="right" vertical="center"/>
    </xf>
    <xf numFmtId="0" fontId="11" fillId="0" borderId="7" xfId="1" applyFont="1" applyFill="1" applyBorder="1" applyAlignment="1">
      <alignment vertical="center"/>
    </xf>
    <xf numFmtId="164" fontId="11" fillId="0" borderId="8" xfId="7" applyNumberFormat="1" applyFont="1" applyFill="1" applyBorder="1" applyAlignment="1">
      <alignment horizontal="right" vertical="center"/>
    </xf>
    <xf numFmtId="0" fontId="11" fillId="0" borderId="8" xfId="1" applyFont="1" applyFill="1" applyBorder="1" applyAlignment="1">
      <alignment horizontal="left" vertical="center"/>
    </xf>
    <xf numFmtId="0" fontId="11" fillId="0" borderId="5" xfId="1" applyFont="1" applyFill="1" applyBorder="1" applyAlignment="1">
      <alignment vertical="center"/>
    </xf>
    <xf numFmtId="0" fontId="11" fillId="0" borderId="6" xfId="1" applyFont="1" applyFill="1" applyBorder="1" applyAlignment="1">
      <alignment horizontal="left" vertical="center"/>
    </xf>
    <xf numFmtId="0" fontId="15" fillId="5" borderId="0" xfId="1" applyFont="1" applyFill="1" applyBorder="1" applyAlignment="1">
      <alignment wrapText="1"/>
    </xf>
    <xf numFmtId="0" fontId="2" fillId="0" borderId="0" xfId="1" applyFont="1" applyAlignment="1">
      <alignment horizontal="center" vertical="top" wrapText="1"/>
    </xf>
    <xf numFmtId="0" fontId="10" fillId="10" borderId="0" xfId="0" applyFont="1" applyFill="1" applyBorder="1" applyAlignment="1">
      <alignment vertical="center" wrapText="1"/>
    </xf>
    <xf numFmtId="3" fontId="10" fillId="0" borderId="0" xfId="0" applyNumberFormat="1" applyFont="1" applyBorder="1" applyAlignment="1">
      <alignment vertical="center"/>
    </xf>
    <xf numFmtId="0" fontId="2" fillId="0" borderId="0" xfId="1" applyFont="1" applyAlignment="1">
      <alignment horizontal="center" vertical="top" wrapText="1"/>
    </xf>
    <xf numFmtId="0" fontId="11" fillId="10" borderId="3" xfId="0" applyFont="1" applyFill="1" applyBorder="1" applyAlignment="1">
      <alignment horizontal="center" vertical="center" wrapText="1"/>
    </xf>
    <xf numFmtId="0" fontId="11" fillId="10" borderId="4" xfId="0" applyFont="1" applyFill="1" applyBorder="1" applyAlignment="1">
      <alignment horizontal="center" vertical="center" wrapText="1"/>
    </xf>
    <xf numFmtId="0" fontId="10" fillId="10" borderId="7" xfId="0" applyFont="1" applyFill="1" applyBorder="1" applyAlignment="1">
      <alignment vertical="center" wrapText="1"/>
    </xf>
    <xf numFmtId="3" fontId="10" fillId="10" borderId="8" xfId="0" applyNumberFormat="1" applyFont="1" applyFill="1" applyBorder="1" applyAlignment="1">
      <alignment vertical="center" wrapText="1"/>
    </xf>
    <xf numFmtId="3" fontId="10" fillId="0" borderId="8" xfId="0" applyNumberFormat="1" applyFont="1" applyBorder="1" applyAlignment="1">
      <alignment vertical="center"/>
    </xf>
    <xf numFmtId="0" fontId="10" fillId="10" borderId="5" xfId="0" applyFont="1" applyFill="1" applyBorder="1" applyAlignment="1">
      <alignment vertical="center" wrapText="1"/>
    </xf>
    <xf numFmtId="3" fontId="10" fillId="0" borderId="6" xfId="0" applyNumberFormat="1" applyFont="1" applyBorder="1" applyAlignment="1">
      <alignment vertical="center"/>
    </xf>
    <xf numFmtId="0" fontId="15" fillId="5" borderId="0" xfId="1" applyFont="1" applyFill="1" applyBorder="1" applyAlignment="1">
      <alignment wrapText="1"/>
    </xf>
    <xf numFmtId="0" fontId="2" fillId="0" borderId="0" xfId="1" applyFont="1" applyAlignment="1">
      <alignment horizontal="center" vertical="top" wrapText="1"/>
    </xf>
    <xf numFmtId="0" fontId="2"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0" borderId="0" xfId="1" applyFont="1" applyAlignment="1">
      <alignment horizontal="center" vertical="top" wrapText="1"/>
    </xf>
    <xf numFmtId="0" fontId="2" fillId="0" borderId="0" xfId="1" applyFont="1" applyAlignment="1">
      <alignment horizontal="center" vertical="top" wrapText="1"/>
    </xf>
    <xf numFmtId="0" fontId="10" fillId="5" borderId="0" xfId="1" applyFont="1" applyFill="1" applyAlignment="1">
      <alignment horizontal="left" vertical="center" wrapText="1"/>
    </xf>
    <xf numFmtId="0" fontId="10" fillId="5" borderId="0" xfId="1" applyFont="1" applyFill="1" applyAlignment="1">
      <alignment horizontal="left" vertical="top" wrapText="1"/>
    </xf>
    <xf numFmtId="0" fontId="3" fillId="5" borderId="0" xfId="1" applyFont="1" applyFill="1" applyAlignment="1">
      <alignment horizontal="left" vertical="center" wrapText="1" indent="1"/>
    </xf>
    <xf numFmtId="0" fontId="15" fillId="5" borderId="0" xfId="1" applyFont="1" applyFill="1" applyBorder="1" applyAlignment="1">
      <alignment wrapText="1"/>
    </xf>
    <xf numFmtId="0" fontId="9" fillId="7" borderId="0" xfId="0" applyFont="1" applyFill="1" applyAlignment="1">
      <alignment horizontal="center" vertical="center"/>
    </xf>
    <xf numFmtId="0" fontId="5" fillId="5" borderId="0" xfId="1" applyFont="1" applyFill="1" applyAlignment="1">
      <alignment horizontal="left" vertical="center" wrapText="1"/>
    </xf>
    <xf numFmtId="0" fontId="11" fillId="5" borderId="0" xfId="1" applyFont="1" applyFill="1" applyAlignment="1">
      <alignment horizontal="left" vertical="center" wrapText="1"/>
    </xf>
    <xf numFmtId="0" fontId="2" fillId="0" borderId="0" xfId="1" applyFont="1" applyAlignment="1">
      <alignment horizontal="center"/>
    </xf>
    <xf numFmtId="0" fontId="21" fillId="5" borderId="0" xfId="1" applyFont="1" applyFill="1" applyBorder="1" applyAlignment="1">
      <alignment horizontal="left" wrapText="1"/>
    </xf>
    <xf numFmtId="0" fontId="7" fillId="0" borderId="9" xfId="1" applyFont="1" applyFill="1" applyBorder="1" applyAlignment="1">
      <alignment horizontal="center" vertical="center"/>
    </xf>
  </cellXfs>
  <cellStyles count="8">
    <cellStyle name="Comma" xfId="7" builtinId="3"/>
    <cellStyle name="Comma 2" xfId="2"/>
    <cellStyle name="Comma 2 2" xfId="3"/>
    <cellStyle name="Currency 2" xfId="4"/>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4.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smoothMarker"/>
        <c:varyColors val="0"/>
        <c:ser>
          <c:idx val="0"/>
          <c:order val="0"/>
          <c:tx>
            <c:strRef>
              <c:f>'Moore''s Law'!$M$9</c:f>
              <c:strCache>
                <c:ptCount val="1"/>
                <c:pt idx="0">
                  <c:v>Transistors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'Moore''s Law'!$L$10:$L$31</c:f>
              <c:numCache>
                <c:formatCode>General</c:formatCode>
                <c:ptCount val="22"/>
                <c:pt idx="0">
                  <c:v>1975</c:v>
                </c:pt>
              </c:numCache>
            </c:numRef>
          </c:xVal>
          <c:yVal>
            <c:numRef>
              <c:f>('Moore''s Law'!$M$10:$M$31,'Moore''s Law'!$E$61:$E$66,'Moore''s Law'!$E$61:$E$85)</c:f>
              <c:numCache>
                <c:formatCode>_(* #,##0_);_(* \(#,##0\);_(* "-"??_);_(@_)</c:formatCode>
                <c:ptCount val="53"/>
                <c:pt idx="0">
                  <c:v>4500</c:v>
                </c:pt>
                <c:pt idx="22" formatCode="#,##0">
                  <c:v>4500</c:v>
                </c:pt>
                <c:pt idx="23" formatCode="#,##0">
                  <c:v>6500</c:v>
                </c:pt>
                <c:pt idx="24" formatCode="#,##0">
                  <c:v>29000</c:v>
                </c:pt>
                <c:pt idx="25" formatCode="#,##0">
                  <c:v>29000</c:v>
                </c:pt>
                <c:pt idx="26" formatCode="#,##0">
                  <c:v>134000</c:v>
                </c:pt>
                <c:pt idx="27" formatCode="#,##0">
                  <c:v>275000</c:v>
                </c:pt>
                <c:pt idx="28" formatCode="#,##0">
                  <c:v>4500</c:v>
                </c:pt>
                <c:pt idx="29" formatCode="#,##0">
                  <c:v>6500</c:v>
                </c:pt>
                <c:pt idx="30" formatCode="#,##0">
                  <c:v>29000</c:v>
                </c:pt>
                <c:pt idx="31" formatCode="#,##0">
                  <c:v>29000</c:v>
                </c:pt>
                <c:pt idx="32" formatCode="#,##0">
                  <c:v>134000</c:v>
                </c:pt>
                <c:pt idx="33" formatCode="#,##0">
                  <c:v>275000</c:v>
                </c:pt>
                <c:pt idx="34" formatCode="#,##0">
                  <c:v>250000</c:v>
                </c:pt>
                <c:pt idx="35" formatCode="#,##0">
                  <c:v>1180235</c:v>
                </c:pt>
                <c:pt idx="36" formatCode="#,##0">
                  <c:v>3100000</c:v>
                </c:pt>
                <c:pt idx="37" formatCode="#,##0">
                  <c:v>5500000</c:v>
                </c:pt>
                <c:pt idx="38" formatCode="#,##0">
                  <c:v>7500000</c:v>
                </c:pt>
                <c:pt idx="39" formatCode="#,##0">
                  <c:v>7500000</c:v>
                </c:pt>
                <c:pt idx="40" formatCode="#,##0">
                  <c:v>27400000</c:v>
                </c:pt>
                <c:pt idx="41" formatCode="#,##0">
                  <c:v>42000000</c:v>
                </c:pt>
                <c:pt idx="42" formatCode="#,##0">
                  <c:v>45000000</c:v>
                </c:pt>
                <c:pt idx="43" formatCode="#,##0">
                  <c:v>55000000</c:v>
                </c:pt>
                <c:pt idx="44" formatCode="#,##0">
                  <c:v>410000000</c:v>
                </c:pt>
                <c:pt idx="45" formatCode="#,##0">
                  <c:v>112000000</c:v>
                </c:pt>
                <c:pt idx="46" formatCode="#,##0">
                  <c:v>291000000</c:v>
                </c:pt>
                <c:pt idx="47" formatCode="#,##0">
                  <c:v>411000000</c:v>
                </c:pt>
                <c:pt idx="48" formatCode="#,##0">
                  <c:v>1900000000</c:v>
                </c:pt>
                <c:pt idx="49" formatCode="#,##0">
                  <c:v>2300000000</c:v>
                </c:pt>
                <c:pt idx="50" formatCode="#,##0">
                  <c:v>2600000000</c:v>
                </c:pt>
                <c:pt idx="51" formatCode="#,##0">
                  <c:v>3100000000</c:v>
                </c:pt>
                <c:pt idx="52" formatCode="#,##0">
                  <c:v>1860000000</c:v>
                </c:pt>
              </c:numCache>
            </c:numRef>
          </c:yVal>
          <c:smooth val="1"/>
          <c:extLst>
            <c:ext xmlns:c16="http://schemas.microsoft.com/office/drawing/2014/chart" uri="{C3380CC4-5D6E-409C-BE32-E72D297353CC}">
              <c16:uniqueId val="{00000000-2470-4D21-B4F3-97E97F71E781}"/>
            </c:ext>
          </c:extLst>
        </c:ser>
        <c:dLbls>
          <c:showLegendKey val="0"/>
          <c:showVal val="0"/>
          <c:showCatName val="0"/>
          <c:showSerName val="0"/>
          <c:showPercent val="0"/>
          <c:showBubbleSize val="0"/>
        </c:dLbls>
        <c:axId val="96169984"/>
        <c:axId val="96171520"/>
      </c:scatterChart>
      <c:valAx>
        <c:axId val="961699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1520"/>
        <c:crosses val="autoZero"/>
        <c:crossBetween val="midCat"/>
      </c:valAx>
      <c:valAx>
        <c:axId val="96171520"/>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699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Arial" panose="020B0604020202020204" pitchFamily="34" charset="0"/>
                <a:cs typeface="Arial" panose="020B0604020202020204" pitchFamily="34" charset="0"/>
              </a:rPr>
              <a:t>Intel</a:t>
            </a:r>
            <a:r>
              <a:rPr lang="en-US" sz="1600" b="1" baseline="0">
                <a:latin typeface="Arial" panose="020B0604020202020204" pitchFamily="34" charset="0"/>
                <a:cs typeface="Arial" panose="020B0604020202020204" pitchFamily="34" charset="0"/>
              </a:rPr>
              <a:t> Microprocessors</a:t>
            </a:r>
            <a:endParaRPr lang="en-US" sz="1600" b="1">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'Moore''s Law'!$AA$11</c:f>
              <c:numCache>
                <c:formatCode>#,##0</c:formatCode>
                <c:ptCount val="1"/>
                <c:pt idx="0">
                  <c:v>4500</c:v>
                </c:pt>
              </c:numCache>
            </c:numRef>
          </c:yVal>
          <c:smooth val="1"/>
          <c:extLst>
            <c:ext xmlns:c16="http://schemas.microsoft.com/office/drawing/2014/chart" uri="{C3380CC4-5D6E-409C-BE32-E72D297353CC}">
              <c16:uniqueId val="{00000002-BD8B-438A-9053-E01E1501E704}"/>
            </c:ext>
          </c:extLst>
        </c:ser>
        <c:dLbls>
          <c:showLegendKey val="0"/>
          <c:showVal val="0"/>
          <c:showCatName val="0"/>
          <c:showSerName val="0"/>
          <c:showPercent val="0"/>
          <c:showBubbleSize val="0"/>
        </c:dLbls>
        <c:axId val="534487224"/>
        <c:axId val="534491488"/>
      </c:scatterChart>
      <c:valAx>
        <c:axId val="5344872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491488"/>
        <c:crosses val="autoZero"/>
        <c:crossBetween val="midCat"/>
      </c:valAx>
      <c:valAx>
        <c:axId val="534491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487224"/>
        <c:crosses val="autoZero"/>
        <c:crossBetween val="midCat"/>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smoothMarker"/>
        <c:varyColors val="0"/>
        <c:ser>
          <c:idx val="0"/>
          <c:order val="0"/>
          <c:tx>
            <c:strRef>
              <c:f>'Moore''s Law (TE)'!$M$9</c:f>
              <c:strCache>
                <c:ptCount val="1"/>
                <c:pt idx="0">
                  <c:v>Transistors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'Moore''s Law (TE)'!$L$10:$L$31</c:f>
              <c:numCache>
                <c:formatCode>General</c:formatCode>
                <c:ptCount val="22"/>
                <c:pt idx="0">
                  <c:v>1975</c:v>
                </c:pt>
                <c:pt idx="1">
                  <c:v>1977</c:v>
                </c:pt>
                <c:pt idx="2">
                  <c:v>1979</c:v>
                </c:pt>
                <c:pt idx="3">
                  <c:v>1981</c:v>
                </c:pt>
                <c:pt idx="4">
                  <c:v>1983</c:v>
                </c:pt>
                <c:pt idx="5">
                  <c:v>1985</c:v>
                </c:pt>
                <c:pt idx="6">
                  <c:v>1987</c:v>
                </c:pt>
                <c:pt idx="7">
                  <c:v>1989</c:v>
                </c:pt>
                <c:pt idx="8">
                  <c:v>1991</c:v>
                </c:pt>
                <c:pt idx="9">
                  <c:v>1993</c:v>
                </c:pt>
                <c:pt idx="10">
                  <c:v>1995</c:v>
                </c:pt>
                <c:pt idx="11">
                  <c:v>1997</c:v>
                </c:pt>
                <c:pt idx="12">
                  <c:v>1999</c:v>
                </c:pt>
                <c:pt idx="13">
                  <c:v>2001</c:v>
                </c:pt>
                <c:pt idx="14">
                  <c:v>2003</c:v>
                </c:pt>
                <c:pt idx="15">
                  <c:v>2005</c:v>
                </c:pt>
                <c:pt idx="16">
                  <c:v>2007</c:v>
                </c:pt>
                <c:pt idx="17">
                  <c:v>2009</c:v>
                </c:pt>
                <c:pt idx="18">
                  <c:v>2011</c:v>
                </c:pt>
              </c:numCache>
            </c:numRef>
          </c:xVal>
          <c:yVal>
            <c:numRef>
              <c:f>('Moore''s Law (TE)'!$M$10:$M$31,'Moore''s Law (TE)'!$E$61:$E$66,'Moore''s Law (TE)'!$E$61:$E$85)</c:f>
              <c:numCache>
                <c:formatCode>_(* #,##0_);_(* \(#,##0\);_(* "-"??_);_(@_)</c:formatCode>
                <c:ptCount val="53"/>
                <c:pt idx="0">
                  <c:v>4500</c:v>
                </c:pt>
                <c:pt idx="1">
                  <c:v>9000</c:v>
                </c:pt>
                <c:pt idx="2">
                  <c:v>18000</c:v>
                </c:pt>
                <c:pt idx="3">
                  <c:v>36000</c:v>
                </c:pt>
                <c:pt idx="4">
                  <c:v>72000</c:v>
                </c:pt>
                <c:pt idx="5">
                  <c:v>144000</c:v>
                </c:pt>
                <c:pt idx="6">
                  <c:v>288000</c:v>
                </c:pt>
                <c:pt idx="7">
                  <c:v>576000</c:v>
                </c:pt>
                <c:pt idx="8">
                  <c:v>1152000</c:v>
                </c:pt>
                <c:pt idx="9">
                  <c:v>2304000</c:v>
                </c:pt>
                <c:pt idx="10">
                  <c:v>4608000</c:v>
                </c:pt>
                <c:pt idx="11">
                  <c:v>9216000</c:v>
                </c:pt>
                <c:pt idx="12">
                  <c:v>18432000</c:v>
                </c:pt>
                <c:pt idx="13">
                  <c:v>36864000</c:v>
                </c:pt>
                <c:pt idx="14">
                  <c:v>73728000</c:v>
                </c:pt>
                <c:pt idx="15">
                  <c:v>147456000</c:v>
                </c:pt>
                <c:pt idx="16">
                  <c:v>294912000</c:v>
                </c:pt>
                <c:pt idx="17">
                  <c:v>589824000</c:v>
                </c:pt>
                <c:pt idx="18">
                  <c:v>1179648000</c:v>
                </c:pt>
                <c:pt idx="22" formatCode="#,##0">
                  <c:v>4500</c:v>
                </c:pt>
                <c:pt idx="23" formatCode="#,##0">
                  <c:v>6500</c:v>
                </c:pt>
                <c:pt idx="24" formatCode="#,##0">
                  <c:v>29000</c:v>
                </c:pt>
                <c:pt idx="25" formatCode="#,##0">
                  <c:v>29000</c:v>
                </c:pt>
                <c:pt idx="26" formatCode="#,##0">
                  <c:v>134000</c:v>
                </c:pt>
                <c:pt idx="27" formatCode="#,##0">
                  <c:v>275000</c:v>
                </c:pt>
                <c:pt idx="28" formatCode="#,##0">
                  <c:v>4500</c:v>
                </c:pt>
                <c:pt idx="29" formatCode="#,##0">
                  <c:v>6500</c:v>
                </c:pt>
                <c:pt idx="30" formatCode="#,##0">
                  <c:v>29000</c:v>
                </c:pt>
                <c:pt idx="31" formatCode="#,##0">
                  <c:v>29000</c:v>
                </c:pt>
                <c:pt idx="32" formatCode="#,##0">
                  <c:v>134000</c:v>
                </c:pt>
                <c:pt idx="33" formatCode="#,##0">
                  <c:v>275000</c:v>
                </c:pt>
                <c:pt idx="34" formatCode="#,##0">
                  <c:v>250000</c:v>
                </c:pt>
                <c:pt idx="35" formatCode="#,##0">
                  <c:v>1180235</c:v>
                </c:pt>
                <c:pt idx="36" formatCode="#,##0">
                  <c:v>3100000</c:v>
                </c:pt>
                <c:pt idx="37" formatCode="#,##0">
                  <c:v>5500000</c:v>
                </c:pt>
                <c:pt idx="38" formatCode="#,##0">
                  <c:v>7500000</c:v>
                </c:pt>
                <c:pt idx="39" formatCode="#,##0">
                  <c:v>7500000</c:v>
                </c:pt>
                <c:pt idx="40" formatCode="#,##0">
                  <c:v>27400000</c:v>
                </c:pt>
                <c:pt idx="41" formatCode="#,##0">
                  <c:v>42000000</c:v>
                </c:pt>
                <c:pt idx="42" formatCode="#,##0">
                  <c:v>45000000</c:v>
                </c:pt>
                <c:pt idx="43" formatCode="#,##0">
                  <c:v>55000000</c:v>
                </c:pt>
                <c:pt idx="44" formatCode="#,##0">
                  <c:v>410000000</c:v>
                </c:pt>
                <c:pt idx="45" formatCode="#,##0">
                  <c:v>112000000</c:v>
                </c:pt>
                <c:pt idx="46" formatCode="#,##0">
                  <c:v>291000000</c:v>
                </c:pt>
                <c:pt idx="47" formatCode="#,##0">
                  <c:v>411000000</c:v>
                </c:pt>
                <c:pt idx="48" formatCode="#,##0">
                  <c:v>1900000000</c:v>
                </c:pt>
                <c:pt idx="49" formatCode="#,##0">
                  <c:v>2300000000</c:v>
                </c:pt>
                <c:pt idx="50" formatCode="#,##0">
                  <c:v>2600000000</c:v>
                </c:pt>
                <c:pt idx="51" formatCode="#,##0">
                  <c:v>3100000000</c:v>
                </c:pt>
                <c:pt idx="52" formatCode="#,##0">
                  <c:v>1860000000</c:v>
                </c:pt>
              </c:numCache>
            </c:numRef>
          </c:yVal>
          <c:smooth val="1"/>
          <c:extLst>
            <c:ext xmlns:c16="http://schemas.microsoft.com/office/drawing/2014/chart" uri="{C3380CC4-5D6E-409C-BE32-E72D297353CC}">
              <c16:uniqueId val="{00000000-5BC6-40DF-9532-879DC9D452FC}"/>
            </c:ext>
          </c:extLst>
        </c:ser>
        <c:dLbls>
          <c:showLegendKey val="0"/>
          <c:showVal val="0"/>
          <c:showCatName val="0"/>
          <c:showSerName val="0"/>
          <c:showPercent val="0"/>
          <c:showBubbleSize val="0"/>
        </c:dLbls>
        <c:axId val="96169984"/>
        <c:axId val="96171520"/>
      </c:scatterChart>
      <c:valAx>
        <c:axId val="961699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71520"/>
        <c:crosses val="autoZero"/>
        <c:crossBetween val="midCat"/>
      </c:valAx>
      <c:valAx>
        <c:axId val="96171520"/>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1699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latin typeface="Arial" panose="020B0604020202020204" pitchFamily="34" charset="0"/>
                <a:cs typeface="Arial" panose="020B0604020202020204" pitchFamily="34" charset="0"/>
              </a:rPr>
              <a:t>Intel</a:t>
            </a:r>
            <a:r>
              <a:rPr lang="en-US" sz="1600" b="1" baseline="0">
                <a:latin typeface="Arial" panose="020B0604020202020204" pitchFamily="34" charset="0"/>
                <a:cs typeface="Arial" panose="020B0604020202020204" pitchFamily="34" charset="0"/>
              </a:rPr>
              <a:t> Microprocessors</a:t>
            </a:r>
            <a:endParaRPr lang="en-US" sz="1600" b="1">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'Moore''s Law (TE)'!$Z$11:$Z$34</c:f>
              <c:numCache>
                <c:formatCode>General</c:formatCode>
                <c:ptCount val="24"/>
                <c:pt idx="0">
                  <c:v>1974</c:v>
                </c:pt>
                <c:pt idx="1">
                  <c:v>1976</c:v>
                </c:pt>
                <c:pt idx="2">
                  <c:v>1978</c:v>
                </c:pt>
                <c:pt idx="3">
                  <c:v>1979</c:v>
                </c:pt>
                <c:pt idx="4">
                  <c:v>1982</c:v>
                </c:pt>
                <c:pt idx="5">
                  <c:v>1985</c:v>
                </c:pt>
                <c:pt idx="6">
                  <c:v>1988</c:v>
                </c:pt>
                <c:pt idx="7">
                  <c:v>1989</c:v>
                </c:pt>
                <c:pt idx="8">
                  <c:v>1993</c:v>
                </c:pt>
                <c:pt idx="9">
                  <c:v>1995</c:v>
                </c:pt>
                <c:pt idx="10">
                  <c:v>1997</c:v>
                </c:pt>
                <c:pt idx="11">
                  <c:v>1998</c:v>
                </c:pt>
                <c:pt idx="12">
                  <c:v>1999</c:v>
                </c:pt>
                <c:pt idx="13">
                  <c:v>2000</c:v>
                </c:pt>
                <c:pt idx="14">
                  <c:v>2001</c:v>
                </c:pt>
                <c:pt idx="15">
                  <c:v>2002</c:v>
                </c:pt>
                <c:pt idx="16">
                  <c:v>2004</c:v>
                </c:pt>
                <c:pt idx="17">
                  <c:v>2006</c:v>
                </c:pt>
                <c:pt idx="18">
                  <c:v>2007</c:v>
                </c:pt>
                <c:pt idx="19">
                  <c:v>2008</c:v>
                </c:pt>
                <c:pt idx="20">
                  <c:v>2010</c:v>
                </c:pt>
                <c:pt idx="21">
                  <c:v>2011</c:v>
                </c:pt>
                <c:pt idx="22">
                  <c:v>2012</c:v>
                </c:pt>
                <c:pt idx="23">
                  <c:v>2014</c:v>
                </c:pt>
              </c:numCache>
            </c:numRef>
          </c:xVal>
          <c:yVal>
            <c:numRef>
              <c:f>'Moore''s Law (TE)'!$AA$11:$AA$34</c:f>
              <c:numCache>
                <c:formatCode>#,##0</c:formatCode>
                <c:ptCount val="24"/>
                <c:pt idx="0">
                  <c:v>4500</c:v>
                </c:pt>
                <c:pt idx="1">
                  <c:v>6500</c:v>
                </c:pt>
                <c:pt idx="2">
                  <c:v>29000</c:v>
                </c:pt>
                <c:pt idx="3">
                  <c:v>29000</c:v>
                </c:pt>
                <c:pt idx="4">
                  <c:v>134000</c:v>
                </c:pt>
                <c:pt idx="5">
                  <c:v>275000</c:v>
                </c:pt>
                <c:pt idx="6">
                  <c:v>250000</c:v>
                </c:pt>
                <c:pt idx="7">
                  <c:v>1180235</c:v>
                </c:pt>
                <c:pt idx="8">
                  <c:v>3100000</c:v>
                </c:pt>
                <c:pt idx="9">
                  <c:v>5500000</c:v>
                </c:pt>
                <c:pt idx="10">
                  <c:v>7500000</c:v>
                </c:pt>
                <c:pt idx="11">
                  <c:v>7500000</c:v>
                </c:pt>
                <c:pt idx="12">
                  <c:v>27400000</c:v>
                </c:pt>
                <c:pt idx="13">
                  <c:v>42000000</c:v>
                </c:pt>
                <c:pt idx="14">
                  <c:v>45000000</c:v>
                </c:pt>
                <c:pt idx="15">
                  <c:v>55000000</c:v>
                </c:pt>
                <c:pt idx="16">
                  <c:v>112000000</c:v>
                </c:pt>
                <c:pt idx="17">
                  <c:v>291000000</c:v>
                </c:pt>
                <c:pt idx="18">
                  <c:v>411000000</c:v>
                </c:pt>
                <c:pt idx="19">
                  <c:v>1900000000</c:v>
                </c:pt>
                <c:pt idx="20">
                  <c:v>2300000000</c:v>
                </c:pt>
                <c:pt idx="21">
                  <c:v>2600000000</c:v>
                </c:pt>
                <c:pt idx="22">
                  <c:v>3100000000</c:v>
                </c:pt>
                <c:pt idx="23">
                  <c:v>5560000000</c:v>
                </c:pt>
              </c:numCache>
            </c:numRef>
          </c:yVal>
          <c:smooth val="1"/>
          <c:extLst>
            <c:ext xmlns:c16="http://schemas.microsoft.com/office/drawing/2014/chart" uri="{C3380CC4-5D6E-409C-BE32-E72D297353CC}">
              <c16:uniqueId val="{00000000-E737-4FF6-A460-4554CD6D4AD2}"/>
            </c:ext>
          </c:extLst>
        </c:ser>
        <c:dLbls>
          <c:showLegendKey val="0"/>
          <c:showVal val="0"/>
          <c:showCatName val="0"/>
          <c:showSerName val="0"/>
          <c:showPercent val="0"/>
          <c:showBubbleSize val="0"/>
        </c:dLbls>
        <c:axId val="534487224"/>
        <c:axId val="534491488"/>
      </c:scatterChart>
      <c:valAx>
        <c:axId val="5344872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491488"/>
        <c:crosses val="autoZero"/>
        <c:crossBetween val="midCat"/>
      </c:valAx>
      <c:valAx>
        <c:axId val="534491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4872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33DA4C08-24CC-4E8C-876E-0C23D4270A89}"/>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13</xdr:col>
      <xdr:colOff>387225</xdr:colOff>
      <xdr:row>6</xdr:row>
      <xdr:rowOff>264770</xdr:rowOff>
    </xdr:from>
    <xdr:to>
      <xdr:col>23</xdr:col>
      <xdr:colOff>412748</xdr:colOff>
      <xdr:row>17</xdr:row>
      <xdr:rowOff>181161</xdr:rowOff>
    </xdr:to>
    <xdr:graphicFrame macro="">
      <xdr:nvGraphicFramePr>
        <xdr:cNvPr id="3" name="Chart 2">
          <a:extLst>
            <a:ext uri="{FF2B5EF4-FFF2-40B4-BE49-F238E27FC236}">
              <a16:creationId xmlns:a16="http://schemas.microsoft.com/office/drawing/2014/main" id="{4933C398-EE98-4519-8F5E-661D0CAF6C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402770</xdr:colOff>
      <xdr:row>18</xdr:row>
      <xdr:rowOff>190500</xdr:rowOff>
    </xdr:from>
    <xdr:to>
      <xdr:col>23</xdr:col>
      <xdr:colOff>413656</xdr:colOff>
      <xdr:row>30</xdr:row>
      <xdr:rowOff>163286</xdr:rowOff>
    </xdr:to>
    <xdr:graphicFrame macro="">
      <xdr:nvGraphicFramePr>
        <xdr:cNvPr id="4" name="Chart 3">
          <a:extLst>
            <a:ext uri="{FF2B5EF4-FFF2-40B4-BE49-F238E27FC236}">
              <a16:creationId xmlns:a16="http://schemas.microsoft.com/office/drawing/2014/main" id="{7697EA38-58CC-4DE7-94E9-DD13B014BA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13</xdr:col>
      <xdr:colOff>387225</xdr:colOff>
      <xdr:row>6</xdr:row>
      <xdr:rowOff>264770</xdr:rowOff>
    </xdr:from>
    <xdr:to>
      <xdr:col>23</xdr:col>
      <xdr:colOff>412748</xdr:colOff>
      <xdr:row>17</xdr:row>
      <xdr:rowOff>181161</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402770</xdr:colOff>
      <xdr:row>18</xdr:row>
      <xdr:rowOff>190500</xdr:rowOff>
    </xdr:from>
    <xdr:to>
      <xdr:col>23</xdr:col>
      <xdr:colOff>413656</xdr:colOff>
      <xdr:row>30</xdr:row>
      <xdr:rowOff>163286</xdr:rowOff>
    </xdr:to>
    <xdr:graphicFrame macro="">
      <xdr:nvGraphicFramePr>
        <xdr:cNvPr id="7" name="Chart 6">
          <a:extLst>
            <a:ext uri="{FF2B5EF4-FFF2-40B4-BE49-F238E27FC236}">
              <a16:creationId xmlns:a16="http://schemas.microsoft.com/office/drawing/2014/main" id="{115D6AA3-5E25-4AC6-8378-30760D5F28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65125"/>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Z91"/>
  <sheetViews>
    <sheetView showGridLines="0" tabSelected="1" zoomScale="70" zoomScaleNormal="70" workbookViewId="0">
      <selection activeCell="A7" sqref="A7"/>
    </sheetView>
  </sheetViews>
  <sheetFormatPr defaultColWidth="12" defaultRowHeight="18" customHeight="1" x14ac:dyDescent="0.4"/>
  <cols>
    <col min="1" max="2" width="3" style="3" customWidth="1"/>
    <col min="3" max="3" width="6" style="3" customWidth="1"/>
    <col min="4" max="4" width="13.875" style="3" customWidth="1"/>
    <col min="5" max="5" width="11.6875" style="3" customWidth="1"/>
    <col min="6" max="6" width="5.375" style="3" customWidth="1"/>
    <col min="7" max="7" width="7.6875" style="3" customWidth="1"/>
    <col min="8" max="8" width="4.125" style="3" customWidth="1"/>
    <col min="9" max="10" width="7.625" style="3" customWidth="1"/>
    <col min="11" max="11" width="4.125" style="3" customWidth="1"/>
    <col min="12" max="12" width="8.5" style="3" customWidth="1"/>
    <col min="13" max="13" width="15.5" style="3" customWidth="1"/>
    <col min="14" max="14" width="7.125" style="18" customWidth="1"/>
    <col min="15" max="16" width="7.125" style="3" customWidth="1"/>
    <col min="17" max="21" width="7.125" style="7" customWidth="1"/>
    <col min="22" max="22" width="5.6875" style="7" customWidth="1"/>
    <col min="23" max="25" width="6" style="7" customWidth="1"/>
    <col min="26" max="26" width="11.875" style="3" customWidth="1"/>
    <col min="27" max="27" width="14" style="3" customWidth="1"/>
    <col min="28" max="28" width="6" style="7" customWidth="1"/>
    <col min="29" max="29" width="6" style="3" customWidth="1"/>
    <col min="30" max="30" width="8.6875" style="7" customWidth="1"/>
    <col min="31" max="31" width="15.5" style="7" customWidth="1"/>
    <col min="32" max="51" width="6" style="3" customWidth="1"/>
    <col min="52" max="52" width="4.125" style="3" customWidth="1"/>
    <col min="53" max="16384" width="12" style="3"/>
  </cols>
  <sheetData>
    <row r="1" spans="1:52" ht="18" customHeight="1" x14ac:dyDescent="0.4">
      <c r="A1" s="15"/>
      <c r="B1" s="1"/>
      <c r="C1" s="1"/>
      <c r="D1" s="2"/>
      <c r="E1" s="2"/>
      <c r="F1" s="2"/>
      <c r="G1" s="2"/>
      <c r="H1" s="2"/>
      <c r="I1" s="2"/>
      <c r="J1" s="2"/>
      <c r="K1" s="2"/>
      <c r="L1" s="2"/>
      <c r="M1" s="2"/>
      <c r="N1" s="16"/>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18" customHeight="1" x14ac:dyDescent="0.4">
      <c r="A2" s="4"/>
      <c r="B2" s="4"/>
      <c r="C2" s="4"/>
      <c r="D2" s="96" t="s">
        <v>2</v>
      </c>
      <c r="E2" s="96"/>
      <c r="F2" s="96"/>
      <c r="G2" s="96"/>
      <c r="H2" s="5"/>
      <c r="I2" s="97" t="s">
        <v>242</v>
      </c>
      <c r="J2" s="97"/>
      <c r="K2" s="97"/>
      <c r="L2" s="97"/>
      <c r="M2" s="97"/>
      <c r="N2" s="97"/>
      <c r="O2" s="97"/>
      <c r="P2" s="97"/>
      <c r="Q2" s="97"/>
      <c r="R2" s="97"/>
      <c r="S2" s="97"/>
      <c r="T2" s="88"/>
      <c r="U2" s="88"/>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2"/>
    </row>
    <row r="3" spans="1:52" ht="18" customHeight="1" x14ac:dyDescent="0.4">
      <c r="A3" s="4"/>
      <c r="B3" s="4"/>
      <c r="C3" s="4"/>
      <c r="D3" s="96"/>
      <c r="E3" s="96"/>
      <c r="F3" s="96"/>
      <c r="G3" s="96"/>
      <c r="H3" s="5"/>
      <c r="I3" s="97"/>
      <c r="J3" s="97"/>
      <c r="K3" s="97"/>
      <c r="L3" s="97"/>
      <c r="M3" s="97"/>
      <c r="N3" s="97"/>
      <c r="O3" s="97"/>
      <c r="P3" s="97"/>
      <c r="Q3" s="97"/>
      <c r="R3" s="97"/>
      <c r="S3" s="97"/>
      <c r="T3" s="88"/>
      <c r="U3" s="88"/>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2"/>
    </row>
    <row r="4" spans="1:52" ht="18" customHeight="1" x14ac:dyDescent="0.4">
      <c r="A4" s="4"/>
      <c r="B4" s="4"/>
      <c r="C4" s="4"/>
      <c r="D4" s="96"/>
      <c r="E4" s="96"/>
      <c r="F4" s="96"/>
      <c r="G4" s="96"/>
      <c r="H4" s="5"/>
      <c r="I4" s="97"/>
      <c r="J4" s="97"/>
      <c r="K4" s="97"/>
      <c r="L4" s="97"/>
      <c r="M4" s="97"/>
      <c r="N4" s="97"/>
      <c r="O4" s="97"/>
      <c r="P4" s="97"/>
      <c r="Q4" s="97"/>
      <c r="R4" s="97"/>
      <c r="S4" s="97"/>
      <c r="T4" s="88"/>
      <c r="U4" s="88"/>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2"/>
    </row>
    <row r="5" spans="1:52" ht="17.100000000000001" customHeight="1" x14ac:dyDescent="0.4">
      <c r="A5" s="4"/>
      <c r="B5" s="4"/>
      <c r="C5" s="4"/>
      <c r="D5" s="96"/>
      <c r="E5" s="96"/>
      <c r="F5" s="96"/>
      <c r="G5" s="96"/>
      <c r="H5" s="5"/>
      <c r="I5" s="97"/>
      <c r="J5" s="97"/>
      <c r="K5" s="97"/>
      <c r="L5" s="97"/>
      <c r="M5" s="97"/>
      <c r="N5" s="97"/>
      <c r="O5" s="97"/>
      <c r="P5" s="97"/>
      <c r="Q5" s="97"/>
      <c r="R5" s="97"/>
      <c r="S5" s="97"/>
      <c r="T5" s="88"/>
      <c r="U5" s="88"/>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2"/>
    </row>
    <row r="6" spans="1:52" ht="18" customHeight="1" x14ac:dyDescent="0.4">
      <c r="A6" s="6"/>
      <c r="B6" s="6"/>
      <c r="C6" s="6"/>
      <c r="D6" s="6"/>
      <c r="E6" s="6"/>
      <c r="F6" s="6"/>
      <c r="G6" s="6"/>
      <c r="H6" s="6"/>
      <c r="I6" s="6"/>
      <c r="J6" s="6"/>
      <c r="K6" s="6"/>
      <c r="L6" s="6"/>
      <c r="M6" s="6"/>
      <c r="N6" s="17"/>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2"/>
    </row>
    <row r="7" spans="1:52" ht="24" customHeight="1" x14ac:dyDescent="0.4">
      <c r="A7" s="2"/>
      <c r="B7" s="5"/>
      <c r="C7" s="5"/>
      <c r="D7" s="39"/>
      <c r="E7" s="39"/>
      <c r="F7" s="39"/>
      <c r="G7" s="5"/>
      <c r="H7" s="7"/>
      <c r="I7" s="7"/>
      <c r="J7" s="7"/>
      <c r="K7" s="7"/>
      <c r="L7" s="7"/>
      <c r="M7" s="7"/>
      <c r="N7" s="34"/>
      <c r="O7" s="7"/>
      <c r="P7" s="7"/>
      <c r="Z7" s="7"/>
      <c r="AA7" s="7"/>
      <c r="AC7" s="7"/>
      <c r="AF7" s="7"/>
      <c r="AG7" s="7"/>
      <c r="AH7" s="7"/>
      <c r="AI7" s="7"/>
      <c r="AJ7" s="7"/>
      <c r="AK7" s="7"/>
      <c r="AL7" s="7"/>
      <c r="AM7" s="7"/>
      <c r="AN7" s="7"/>
      <c r="AO7" s="7"/>
      <c r="AP7" s="7"/>
      <c r="AQ7" s="7"/>
      <c r="AR7" s="7"/>
      <c r="AS7" s="7"/>
      <c r="AT7" s="7"/>
      <c r="AU7" s="7"/>
      <c r="AV7" s="7"/>
      <c r="AW7" s="7"/>
      <c r="AX7" s="7"/>
      <c r="AY7" s="7"/>
      <c r="AZ7" s="2"/>
    </row>
    <row r="8" spans="1:52" ht="24" customHeight="1" x14ac:dyDescent="0.4">
      <c r="A8" s="2"/>
      <c r="B8" s="5"/>
      <c r="C8" s="5"/>
      <c r="D8" s="100" t="s">
        <v>234</v>
      </c>
      <c r="E8" s="100"/>
      <c r="F8" s="100"/>
      <c r="G8" s="100"/>
      <c r="H8" s="33"/>
      <c r="I8" s="33"/>
      <c r="J8" s="33"/>
      <c r="K8" s="33"/>
      <c r="L8" s="101"/>
      <c r="M8" s="101"/>
      <c r="N8" s="60"/>
      <c r="O8" s="60"/>
      <c r="Q8" s="30"/>
      <c r="R8" s="30"/>
      <c r="S8" s="30"/>
      <c r="T8" s="30"/>
      <c r="U8" s="30"/>
      <c r="V8" s="30"/>
      <c r="W8" s="30"/>
      <c r="X8" s="30"/>
      <c r="Y8" s="30"/>
      <c r="AB8" s="30"/>
      <c r="AC8" s="30"/>
      <c r="AD8" s="91"/>
      <c r="AE8" s="91"/>
      <c r="AF8" s="30"/>
      <c r="AG8" s="30"/>
      <c r="AH8" s="30"/>
      <c r="AI8" s="30"/>
      <c r="AJ8" s="30"/>
      <c r="AK8" s="30"/>
      <c r="AL8" s="30"/>
      <c r="AM8" s="30"/>
      <c r="AN8" s="31"/>
      <c r="AO8" s="31"/>
      <c r="AP8" s="30"/>
      <c r="AQ8" s="30"/>
      <c r="AR8" s="30"/>
      <c r="AS8" s="30"/>
      <c r="AT8" s="28"/>
      <c r="AU8" s="28"/>
      <c r="AV8" s="32"/>
      <c r="AW8" s="32"/>
      <c r="AX8" s="8"/>
      <c r="AZ8" s="2"/>
    </row>
    <row r="9" spans="1:52" ht="24" customHeight="1" thickBot="1" x14ac:dyDescent="0.45">
      <c r="A9" s="2"/>
      <c r="B9" s="9"/>
      <c r="C9" s="39"/>
      <c r="D9" s="100"/>
      <c r="E9" s="100"/>
      <c r="F9" s="100"/>
      <c r="G9" s="100"/>
      <c r="H9" s="33"/>
      <c r="I9" s="33" t="s">
        <v>227</v>
      </c>
      <c r="J9" s="33"/>
      <c r="K9" s="33"/>
      <c r="L9" s="64" t="s">
        <v>220</v>
      </c>
      <c r="M9" s="64" t="s">
        <v>221</v>
      </c>
      <c r="N9" s="61"/>
      <c r="O9" s="29"/>
      <c r="P9" s="90"/>
      <c r="Q9" s="90"/>
      <c r="R9" s="90"/>
      <c r="S9" s="90"/>
      <c r="T9" s="90"/>
      <c r="U9" s="30"/>
      <c r="V9" s="30"/>
      <c r="W9" s="30"/>
      <c r="X9" s="30"/>
      <c r="Y9" s="30"/>
      <c r="Z9" s="92" t="s">
        <v>232</v>
      </c>
      <c r="AA9" s="92"/>
      <c r="AB9" s="30"/>
      <c r="AD9" s="103" t="s">
        <v>244</v>
      </c>
      <c r="AE9" s="103"/>
      <c r="AI9" s="26"/>
      <c r="AJ9" s="26"/>
      <c r="AK9" s="26"/>
      <c r="AL9" s="26"/>
      <c r="AM9" s="26"/>
      <c r="AN9" s="31"/>
      <c r="AO9" s="31"/>
      <c r="AP9" s="26"/>
      <c r="AQ9" s="26"/>
      <c r="AR9" s="26"/>
      <c r="AS9" s="26"/>
      <c r="AT9" s="32"/>
      <c r="AU9" s="32"/>
      <c r="AV9" s="32"/>
      <c r="AW9" s="32"/>
      <c r="AX9" s="8"/>
      <c r="AZ9" s="2"/>
    </row>
    <row r="10" spans="1:52" ht="24" customHeight="1" thickBot="1" x14ac:dyDescent="0.45">
      <c r="A10" s="2"/>
      <c r="B10" s="10"/>
      <c r="C10" s="39"/>
      <c r="D10" s="94" t="s">
        <v>235</v>
      </c>
      <c r="E10" s="94"/>
      <c r="F10" s="94"/>
      <c r="G10" s="94"/>
      <c r="H10" s="33"/>
      <c r="I10" s="65" t="s">
        <v>228</v>
      </c>
      <c r="J10" s="66">
        <v>1975</v>
      </c>
      <c r="K10" s="33"/>
      <c r="L10" s="69">
        <f>$J$10</f>
        <v>1975</v>
      </c>
      <c r="M10" s="70">
        <f>$J$12</f>
        <v>4500</v>
      </c>
      <c r="N10" s="61"/>
      <c r="O10" s="60"/>
      <c r="P10" s="31"/>
      <c r="Q10" s="31"/>
      <c r="R10" s="31"/>
      <c r="S10" s="31"/>
      <c r="T10" s="31"/>
      <c r="U10" s="31"/>
      <c r="V10" s="31"/>
      <c r="W10" s="31"/>
      <c r="X10" s="31"/>
      <c r="Y10" s="31"/>
      <c r="Z10" s="81" t="s">
        <v>220</v>
      </c>
      <c r="AA10" s="82" t="s">
        <v>221</v>
      </c>
      <c r="AB10" s="31"/>
      <c r="AD10" s="81" t="s">
        <v>220</v>
      </c>
      <c r="AE10" s="82" t="s">
        <v>221</v>
      </c>
      <c r="AI10" s="26"/>
      <c r="AJ10" s="31"/>
      <c r="AK10" s="26"/>
      <c r="AL10" s="26"/>
      <c r="AM10" s="26"/>
      <c r="AN10" s="26"/>
      <c r="AO10" s="26"/>
      <c r="AP10" s="26"/>
      <c r="AQ10" s="26"/>
      <c r="AR10" s="26"/>
      <c r="AS10" s="26"/>
      <c r="AT10" s="32"/>
      <c r="AU10" s="32"/>
      <c r="AV10" s="32"/>
      <c r="AW10" s="32"/>
      <c r="AX10" s="8"/>
      <c r="AZ10" s="2"/>
    </row>
    <row r="11" spans="1:52" ht="24" customHeight="1" thickBot="1" x14ac:dyDescent="0.45">
      <c r="A11" s="2"/>
      <c r="B11" s="10"/>
      <c r="C11" s="9">
        <v>1</v>
      </c>
      <c r="D11" s="94"/>
      <c r="E11" s="94"/>
      <c r="F11" s="94"/>
      <c r="G11" s="94"/>
      <c r="H11" s="26"/>
      <c r="I11" s="67" t="s">
        <v>229</v>
      </c>
      <c r="J11" s="68">
        <v>2</v>
      </c>
      <c r="K11" s="26"/>
      <c r="L11" s="71"/>
      <c r="M11" s="72"/>
      <c r="N11" s="62"/>
      <c r="O11" s="60"/>
      <c r="P11" s="26"/>
      <c r="Q11" s="31"/>
      <c r="R11" s="31"/>
      <c r="S11" s="31"/>
      <c r="T11" s="31"/>
      <c r="U11" s="31"/>
      <c r="V11" s="31"/>
      <c r="W11" s="31"/>
      <c r="X11" s="31"/>
      <c r="Y11" s="31"/>
      <c r="Z11" s="83">
        <v>1974</v>
      </c>
      <c r="AA11" s="84">
        <v>4500</v>
      </c>
      <c r="AB11" s="31"/>
      <c r="AD11" s="69">
        <f>$J$10</f>
        <v>1975</v>
      </c>
      <c r="AE11" s="70">
        <f>$J$12</f>
        <v>4500</v>
      </c>
      <c r="AI11" s="26"/>
      <c r="AJ11" s="26"/>
      <c r="AK11" s="26"/>
      <c r="AL11" s="26"/>
      <c r="AM11" s="26"/>
      <c r="AN11" s="26"/>
      <c r="AO11" s="26"/>
      <c r="AP11" s="26"/>
      <c r="AQ11" s="26"/>
      <c r="AR11" s="26"/>
      <c r="AS11" s="26"/>
      <c r="AT11" s="8"/>
      <c r="AU11" s="8"/>
      <c r="AV11" s="8"/>
      <c r="AW11" s="8"/>
      <c r="AX11" s="8"/>
      <c r="AZ11" s="2"/>
    </row>
    <row r="12" spans="1:52" ht="24" customHeight="1" thickBot="1" x14ac:dyDescent="0.45">
      <c r="A12" s="2"/>
      <c r="B12" s="10"/>
      <c r="C12" s="12"/>
      <c r="D12" s="94"/>
      <c r="E12" s="94"/>
      <c r="F12" s="94"/>
      <c r="G12" s="94"/>
      <c r="H12" s="26"/>
      <c r="I12" s="67" t="s">
        <v>230</v>
      </c>
      <c r="J12" s="68">
        <v>4500</v>
      </c>
      <c r="K12" s="26"/>
      <c r="L12" s="71"/>
      <c r="M12" s="72"/>
      <c r="N12" s="61"/>
      <c r="O12" s="63"/>
      <c r="P12" s="26"/>
      <c r="Q12" s="31"/>
      <c r="R12" s="31"/>
      <c r="S12" s="31"/>
      <c r="T12" s="31"/>
      <c r="U12" s="31"/>
      <c r="V12" s="31"/>
      <c r="W12" s="31"/>
      <c r="X12" s="31"/>
      <c r="Y12" s="31"/>
      <c r="Z12" s="83">
        <v>1976</v>
      </c>
      <c r="AA12" s="84">
        <v>6500</v>
      </c>
      <c r="AB12" s="31"/>
      <c r="AD12" s="71"/>
      <c r="AE12" s="72"/>
      <c r="AI12" s="26"/>
      <c r="AJ12" s="26"/>
      <c r="AK12" s="26"/>
      <c r="AL12" s="26"/>
      <c r="AM12" s="26"/>
      <c r="AN12" s="26"/>
      <c r="AO12" s="26"/>
      <c r="AP12" s="26"/>
      <c r="AQ12" s="26"/>
      <c r="AR12" s="26"/>
      <c r="AS12" s="26"/>
      <c r="AT12" s="8"/>
      <c r="AU12" s="8"/>
      <c r="AV12" s="8"/>
      <c r="AW12" s="8"/>
      <c r="AX12" s="8"/>
      <c r="AZ12" s="2"/>
    </row>
    <row r="13" spans="1:52" ht="24" customHeight="1" x14ac:dyDescent="0.4">
      <c r="A13" s="2"/>
      <c r="B13" s="10"/>
      <c r="C13" s="12">
        <v>2</v>
      </c>
      <c r="D13" s="95" t="s">
        <v>236</v>
      </c>
      <c r="E13" s="95"/>
      <c r="F13" s="95"/>
      <c r="G13" s="95"/>
      <c r="H13" s="26"/>
      <c r="I13" s="26"/>
      <c r="J13" s="26"/>
      <c r="K13" s="26"/>
      <c r="L13" s="71"/>
      <c r="M13" s="72"/>
      <c r="N13" s="90"/>
      <c r="O13" s="26"/>
      <c r="P13" s="26"/>
      <c r="Q13" s="31"/>
      <c r="R13" s="31"/>
      <c r="S13" s="31"/>
      <c r="T13" s="31"/>
      <c r="U13" s="31"/>
      <c r="V13" s="31"/>
      <c r="W13" s="31"/>
      <c r="X13" s="31"/>
      <c r="Y13" s="31"/>
      <c r="Z13" s="83">
        <v>1978</v>
      </c>
      <c r="AA13" s="84">
        <v>29000</v>
      </c>
      <c r="AB13" s="31"/>
      <c r="AD13" s="71"/>
      <c r="AE13" s="72"/>
      <c r="AI13" s="26"/>
      <c r="AJ13" s="26"/>
      <c r="AK13" s="26"/>
      <c r="AL13" s="26"/>
      <c r="AM13" s="26"/>
      <c r="AN13" s="26"/>
      <c r="AO13" s="26"/>
      <c r="AP13" s="26"/>
      <c r="AQ13" s="26"/>
      <c r="AR13" s="26"/>
      <c r="AS13" s="26"/>
      <c r="AT13" s="8"/>
      <c r="AU13" s="8"/>
      <c r="AV13" s="8"/>
      <c r="AW13" s="8"/>
      <c r="AX13" s="8"/>
      <c r="AZ13" s="2"/>
    </row>
    <row r="14" spans="1:52" ht="24" customHeight="1" x14ac:dyDescent="0.4">
      <c r="A14" s="2"/>
      <c r="B14" s="10"/>
      <c r="C14" s="10"/>
      <c r="D14" s="95"/>
      <c r="E14" s="95"/>
      <c r="F14" s="95"/>
      <c r="G14" s="95"/>
      <c r="H14" s="31"/>
      <c r="I14" s="31"/>
      <c r="J14" s="31"/>
      <c r="K14" s="31"/>
      <c r="L14" s="71"/>
      <c r="M14" s="72"/>
      <c r="N14" s="90"/>
      <c r="O14" s="90"/>
      <c r="P14" s="90"/>
      <c r="Q14" s="90"/>
      <c r="R14" s="90"/>
      <c r="S14" s="90"/>
      <c r="T14" s="90"/>
      <c r="U14" s="90"/>
      <c r="V14" s="90"/>
      <c r="W14" s="90"/>
      <c r="X14" s="90"/>
      <c r="Y14" s="90"/>
      <c r="Z14" s="83">
        <v>1979</v>
      </c>
      <c r="AA14" s="84">
        <v>29000</v>
      </c>
      <c r="AB14" s="90"/>
      <c r="AD14" s="71"/>
      <c r="AE14" s="72"/>
      <c r="AI14" s="26"/>
      <c r="AJ14" s="26"/>
      <c r="AK14" s="26"/>
      <c r="AL14" s="26"/>
      <c r="AM14" s="26"/>
      <c r="AN14" s="26"/>
      <c r="AO14" s="26"/>
      <c r="AP14" s="26"/>
      <c r="AQ14" s="26"/>
      <c r="AR14" s="26"/>
      <c r="AS14" s="26"/>
      <c r="AT14" s="8"/>
      <c r="AU14" s="8"/>
      <c r="AV14" s="8"/>
      <c r="AW14" s="8"/>
      <c r="AX14" s="8"/>
      <c r="AZ14" s="2"/>
    </row>
    <row r="15" spans="1:52" ht="24" customHeight="1" x14ac:dyDescent="0.4">
      <c r="A15" s="2"/>
      <c r="B15" s="10"/>
      <c r="C15" s="9">
        <v>3</v>
      </c>
      <c r="D15" s="94" t="s">
        <v>237</v>
      </c>
      <c r="E15" s="94"/>
      <c r="F15" s="94"/>
      <c r="G15" s="94"/>
      <c r="H15" s="26"/>
      <c r="I15" s="26"/>
      <c r="J15" s="26"/>
      <c r="K15" s="26"/>
      <c r="L15" s="71"/>
      <c r="M15" s="72"/>
      <c r="N15" s="90"/>
      <c r="O15" s="90"/>
      <c r="P15" s="90"/>
      <c r="Q15" s="90"/>
      <c r="R15" s="90"/>
      <c r="S15" s="90"/>
      <c r="T15" s="90"/>
      <c r="U15" s="90"/>
      <c r="V15" s="90"/>
      <c r="W15" s="90"/>
      <c r="X15" s="90"/>
      <c r="Y15" s="90"/>
      <c r="Z15" s="83">
        <v>1982</v>
      </c>
      <c r="AA15" s="84">
        <v>134000</v>
      </c>
      <c r="AB15" s="90"/>
      <c r="AD15" s="71"/>
      <c r="AE15" s="72"/>
      <c r="AI15" s="26"/>
      <c r="AJ15" s="26"/>
      <c r="AK15" s="26"/>
      <c r="AL15" s="26"/>
      <c r="AM15" s="26"/>
      <c r="AN15" s="26"/>
      <c r="AO15" s="26"/>
      <c r="AP15" s="26"/>
      <c r="AQ15" s="26"/>
      <c r="AR15" s="26"/>
      <c r="AS15" s="26"/>
      <c r="AT15" s="8"/>
      <c r="AU15" s="8"/>
      <c r="AV15" s="8"/>
      <c r="AW15" s="8"/>
      <c r="AX15" s="8"/>
      <c r="AZ15" s="2"/>
    </row>
    <row r="16" spans="1:52" ht="24" customHeight="1" x14ac:dyDescent="0.4">
      <c r="A16" s="2"/>
      <c r="B16" s="14"/>
      <c r="C16" s="9"/>
      <c r="D16" s="94"/>
      <c r="E16" s="94"/>
      <c r="F16" s="94"/>
      <c r="G16" s="94"/>
      <c r="H16" s="26"/>
      <c r="I16" s="26"/>
      <c r="J16" s="26"/>
      <c r="K16" s="26"/>
      <c r="L16" s="71"/>
      <c r="M16" s="72"/>
      <c r="N16" s="90"/>
      <c r="O16" s="90"/>
      <c r="P16" s="90"/>
      <c r="Q16" s="90"/>
      <c r="R16" s="90"/>
      <c r="S16" s="90"/>
      <c r="T16" s="90"/>
      <c r="U16" s="90"/>
      <c r="V16" s="90"/>
      <c r="W16" s="90"/>
      <c r="X16" s="90"/>
      <c r="Y16" s="90"/>
      <c r="Z16" s="83">
        <v>1985</v>
      </c>
      <c r="AA16" s="84">
        <v>275000</v>
      </c>
      <c r="AB16" s="90"/>
      <c r="AD16" s="71"/>
      <c r="AE16" s="72"/>
      <c r="AI16" s="26"/>
      <c r="AJ16" s="26"/>
      <c r="AK16" s="26"/>
      <c r="AL16" s="26"/>
      <c r="AM16" s="26"/>
      <c r="AN16" s="26"/>
      <c r="AO16" s="26"/>
      <c r="AP16" s="26"/>
      <c r="AQ16" s="26"/>
      <c r="AR16" s="26"/>
      <c r="AS16" s="26"/>
      <c r="AT16" s="8"/>
      <c r="AU16" s="8"/>
      <c r="AV16" s="8"/>
      <c r="AW16" s="8"/>
      <c r="AX16" s="8"/>
      <c r="AZ16" s="2"/>
    </row>
    <row r="17" spans="1:52" ht="24" customHeight="1" x14ac:dyDescent="0.4">
      <c r="A17" s="2"/>
      <c r="B17" s="10"/>
      <c r="C17" s="9">
        <v>4</v>
      </c>
      <c r="D17" s="95" t="s">
        <v>243</v>
      </c>
      <c r="E17" s="95"/>
      <c r="F17" s="95"/>
      <c r="G17" s="95"/>
      <c r="H17" s="26"/>
      <c r="I17" s="26"/>
      <c r="J17" s="26"/>
      <c r="K17" s="26"/>
      <c r="L17" s="71"/>
      <c r="M17" s="72"/>
      <c r="N17" s="90"/>
      <c r="O17" s="90"/>
      <c r="P17" s="90"/>
      <c r="Q17" s="90"/>
      <c r="R17" s="90"/>
      <c r="S17" s="90"/>
      <c r="T17" s="90"/>
      <c r="U17" s="90"/>
      <c r="V17" s="90"/>
      <c r="W17" s="90"/>
      <c r="X17" s="90"/>
      <c r="Y17" s="90"/>
      <c r="Z17" s="83">
        <v>1988</v>
      </c>
      <c r="AA17" s="85">
        <v>250000</v>
      </c>
      <c r="AB17" s="90"/>
      <c r="AD17" s="71"/>
      <c r="AE17" s="72"/>
      <c r="AI17" s="26"/>
      <c r="AJ17" s="26"/>
      <c r="AK17" s="26"/>
      <c r="AL17" s="26"/>
      <c r="AM17" s="26"/>
      <c r="AN17" s="26"/>
      <c r="AO17" s="26"/>
      <c r="AP17" s="26"/>
      <c r="AQ17" s="26"/>
      <c r="AR17" s="26"/>
      <c r="AS17" s="26"/>
      <c r="AT17" s="8"/>
      <c r="AU17" s="8"/>
      <c r="AV17" s="8"/>
      <c r="AW17" s="8"/>
      <c r="AX17" s="8"/>
      <c r="AZ17" s="2"/>
    </row>
    <row r="18" spans="1:52" ht="24" customHeight="1" x14ac:dyDescent="0.4">
      <c r="A18" s="2"/>
      <c r="B18" s="5"/>
      <c r="C18" s="5"/>
      <c r="D18" s="95"/>
      <c r="E18" s="95"/>
      <c r="F18" s="95"/>
      <c r="G18" s="95"/>
      <c r="H18" s="36"/>
      <c r="I18" s="36"/>
      <c r="J18" s="36"/>
      <c r="K18" s="36"/>
      <c r="L18" s="71"/>
      <c r="M18" s="72"/>
      <c r="N18" s="90"/>
      <c r="O18" s="90"/>
      <c r="P18" s="90"/>
      <c r="Q18" s="90"/>
      <c r="R18" s="90"/>
      <c r="S18" s="90"/>
      <c r="T18" s="90"/>
      <c r="U18" s="90"/>
      <c r="V18" s="90"/>
      <c r="W18" s="90"/>
      <c r="X18" s="90"/>
      <c r="Y18" s="90"/>
      <c r="Z18" s="83">
        <v>1989</v>
      </c>
      <c r="AA18" s="84">
        <v>1180235</v>
      </c>
      <c r="AB18" s="90"/>
      <c r="AD18" s="71"/>
      <c r="AE18" s="72"/>
      <c r="AI18" s="26"/>
      <c r="AJ18" s="26"/>
      <c r="AK18" s="26"/>
      <c r="AL18" s="26"/>
      <c r="AM18" s="26"/>
      <c r="AN18" s="26"/>
      <c r="AO18" s="26"/>
      <c r="AP18" s="26"/>
      <c r="AQ18" s="26"/>
      <c r="AR18" s="26"/>
      <c r="AS18" s="26"/>
      <c r="AT18" s="8"/>
      <c r="AU18" s="8"/>
      <c r="AV18" s="8"/>
      <c r="AW18" s="8"/>
      <c r="AX18" s="8"/>
      <c r="AZ18" s="2"/>
    </row>
    <row r="19" spans="1:52" ht="24" customHeight="1" x14ac:dyDescent="0.4">
      <c r="A19" s="2"/>
      <c r="B19" s="5"/>
      <c r="C19" s="9">
        <v>5</v>
      </c>
      <c r="D19" s="94" t="s">
        <v>238</v>
      </c>
      <c r="E19" s="94"/>
      <c r="F19" s="94"/>
      <c r="G19" s="94"/>
      <c r="H19" s="26"/>
      <c r="I19" s="26"/>
      <c r="J19" s="26"/>
      <c r="K19" s="26"/>
      <c r="L19" s="71"/>
      <c r="M19" s="72"/>
      <c r="N19" s="90"/>
      <c r="O19" s="26"/>
      <c r="P19" s="26"/>
      <c r="Q19" s="26"/>
      <c r="R19" s="26"/>
      <c r="S19" s="26"/>
      <c r="T19" s="26"/>
      <c r="U19" s="26"/>
      <c r="V19" s="26"/>
      <c r="W19" s="26"/>
      <c r="X19" s="26"/>
      <c r="Y19" s="26"/>
      <c r="Z19" s="83">
        <v>1993</v>
      </c>
      <c r="AA19" s="84">
        <v>3100000</v>
      </c>
      <c r="AB19" s="26"/>
      <c r="AD19" s="71"/>
      <c r="AE19" s="72"/>
      <c r="AI19" s="26"/>
      <c r="AJ19" s="26"/>
      <c r="AK19" s="26"/>
      <c r="AL19" s="26"/>
      <c r="AM19" s="26"/>
      <c r="AN19" s="26"/>
      <c r="AO19" s="26"/>
      <c r="AP19" s="26"/>
      <c r="AQ19" s="26"/>
      <c r="AR19" s="26"/>
      <c r="AS19" s="26"/>
      <c r="AT19" s="8"/>
      <c r="AU19" s="8"/>
      <c r="AV19" s="8"/>
      <c r="AW19" s="8"/>
      <c r="AX19" s="8"/>
      <c r="AZ19" s="2"/>
    </row>
    <row r="20" spans="1:52" ht="24" customHeight="1" x14ac:dyDescent="0.4">
      <c r="A20" s="2"/>
      <c r="B20" s="5"/>
      <c r="C20" s="9"/>
      <c r="D20" s="94"/>
      <c r="E20" s="94"/>
      <c r="F20" s="94"/>
      <c r="G20" s="94"/>
      <c r="H20" s="26"/>
      <c r="I20" s="26"/>
      <c r="J20" s="26"/>
      <c r="K20" s="26"/>
      <c r="L20" s="71"/>
      <c r="M20" s="72"/>
      <c r="N20" s="90"/>
      <c r="O20" s="26"/>
      <c r="P20" s="26"/>
      <c r="Q20" s="26"/>
      <c r="R20" s="26"/>
      <c r="S20" s="26"/>
      <c r="T20" s="26"/>
      <c r="U20" s="26"/>
      <c r="V20" s="26"/>
      <c r="W20" s="26"/>
      <c r="X20" s="26"/>
      <c r="Y20" s="26"/>
      <c r="Z20" s="83">
        <v>1995</v>
      </c>
      <c r="AA20" s="85">
        <v>5500000</v>
      </c>
      <c r="AB20" s="26"/>
      <c r="AD20" s="71"/>
      <c r="AE20" s="72"/>
      <c r="AI20" s="26"/>
      <c r="AJ20" s="26"/>
      <c r="AK20" s="26"/>
      <c r="AL20" s="26"/>
      <c r="AM20" s="26"/>
      <c r="AN20" s="26"/>
      <c r="AO20" s="26"/>
      <c r="AP20" s="26"/>
      <c r="AQ20" s="26"/>
      <c r="AR20" s="26"/>
      <c r="AS20" s="26"/>
      <c r="AT20" s="8"/>
      <c r="AU20" s="8"/>
      <c r="AV20" s="8"/>
      <c r="AW20" s="8"/>
      <c r="AX20" s="8"/>
      <c r="AZ20" s="2"/>
    </row>
    <row r="21" spans="1:52" ht="24" customHeight="1" x14ac:dyDescent="0.4">
      <c r="A21" s="2"/>
      <c r="B21" s="13"/>
      <c r="C21" s="9">
        <v>6</v>
      </c>
      <c r="D21" s="94" t="s">
        <v>239</v>
      </c>
      <c r="E21" s="94"/>
      <c r="F21" s="94"/>
      <c r="G21" s="94"/>
      <c r="H21" s="26"/>
      <c r="I21" s="26"/>
      <c r="J21" s="26"/>
      <c r="K21" s="26"/>
      <c r="L21" s="71"/>
      <c r="M21" s="72"/>
      <c r="N21" s="90"/>
      <c r="O21" s="26"/>
      <c r="P21" s="31"/>
      <c r="Q21" s="26"/>
      <c r="R21" s="26"/>
      <c r="S21" s="26"/>
      <c r="T21" s="26"/>
      <c r="U21" s="26"/>
      <c r="V21" s="26"/>
      <c r="W21" s="26"/>
      <c r="X21" s="26"/>
      <c r="Y21" s="26"/>
      <c r="Z21" s="83">
        <v>1997</v>
      </c>
      <c r="AA21" s="84">
        <v>7500000</v>
      </c>
      <c r="AB21" s="26"/>
      <c r="AD21" s="71"/>
      <c r="AE21" s="72"/>
      <c r="AI21" s="26"/>
      <c r="AJ21" s="26"/>
      <c r="AK21" s="26"/>
      <c r="AL21" s="26"/>
      <c r="AM21" s="26"/>
      <c r="AN21" s="26"/>
      <c r="AO21" s="26"/>
      <c r="AP21" s="26"/>
      <c r="AQ21" s="26"/>
      <c r="AR21" s="26"/>
      <c r="AS21" s="26"/>
      <c r="AT21" s="8"/>
      <c r="AU21" s="8"/>
      <c r="AV21" s="8"/>
      <c r="AW21" s="8"/>
      <c r="AX21" s="8"/>
      <c r="AZ21" s="2"/>
    </row>
    <row r="22" spans="1:52" ht="24" customHeight="1" x14ac:dyDescent="0.5">
      <c r="A22" s="2"/>
      <c r="B22" s="13"/>
      <c r="C22" s="20"/>
      <c r="D22" s="94"/>
      <c r="E22" s="94"/>
      <c r="F22" s="94"/>
      <c r="G22" s="94"/>
      <c r="H22" s="8"/>
      <c r="I22" s="8"/>
      <c r="J22" s="8"/>
      <c r="K22" s="8"/>
      <c r="L22" s="71"/>
      <c r="M22" s="72"/>
      <c r="N22" s="90"/>
      <c r="O22" s="8"/>
      <c r="Q22" s="11"/>
      <c r="R22" s="11"/>
      <c r="S22" s="11"/>
      <c r="T22" s="11"/>
      <c r="U22" s="11"/>
      <c r="V22" s="11"/>
      <c r="W22" s="11"/>
      <c r="X22" s="11"/>
      <c r="Y22" s="11"/>
      <c r="Z22" s="83">
        <v>1998</v>
      </c>
      <c r="AA22" s="84">
        <v>7500000</v>
      </c>
      <c r="AB22" s="11"/>
      <c r="AD22" s="71"/>
      <c r="AE22" s="72"/>
      <c r="AI22" s="11"/>
      <c r="AJ22" s="11"/>
      <c r="AK22" s="8"/>
      <c r="AL22" s="8"/>
      <c r="AM22" s="8"/>
      <c r="AN22" s="8"/>
      <c r="AO22" s="8"/>
      <c r="AP22" s="8"/>
      <c r="AQ22" s="8"/>
      <c r="AR22" s="8"/>
      <c r="AS22" s="8"/>
      <c r="AT22" s="8"/>
      <c r="AU22" s="8"/>
      <c r="AV22" s="8"/>
      <c r="AW22" s="8"/>
      <c r="AX22" s="8"/>
      <c r="AZ22" s="2"/>
    </row>
    <row r="23" spans="1:52" ht="24" customHeight="1" x14ac:dyDescent="0.4">
      <c r="A23" s="2"/>
      <c r="B23" s="13"/>
      <c r="C23" s="9">
        <v>7</v>
      </c>
      <c r="D23" s="94" t="s">
        <v>241</v>
      </c>
      <c r="E23" s="94"/>
      <c r="F23" s="94"/>
      <c r="G23" s="94"/>
      <c r="H23" s="8"/>
      <c r="I23" s="8"/>
      <c r="J23" s="8"/>
      <c r="K23" s="8"/>
      <c r="L23" s="71"/>
      <c r="M23" s="72"/>
      <c r="N23" s="90"/>
      <c r="O23" s="8"/>
      <c r="P23" s="8"/>
      <c r="Q23" s="11"/>
      <c r="R23" s="11"/>
      <c r="S23" s="11"/>
      <c r="T23" s="11"/>
      <c r="U23" s="11"/>
      <c r="V23" s="11"/>
      <c r="W23" s="11"/>
      <c r="X23" s="11"/>
      <c r="Y23" s="11"/>
      <c r="Z23" s="83">
        <v>1999</v>
      </c>
      <c r="AA23" s="84">
        <v>27400000</v>
      </c>
      <c r="AB23" s="11"/>
      <c r="AD23" s="71"/>
      <c r="AE23" s="72"/>
      <c r="AI23" s="11"/>
      <c r="AJ23" s="11"/>
      <c r="AK23" s="8"/>
      <c r="AL23" s="8"/>
      <c r="AM23" s="8"/>
      <c r="AN23" s="8"/>
      <c r="AO23" s="8"/>
      <c r="AP23" s="8"/>
      <c r="AQ23" s="8"/>
      <c r="AR23" s="8"/>
      <c r="AS23" s="8"/>
      <c r="AT23" s="8"/>
      <c r="AU23" s="8"/>
      <c r="AV23" s="8"/>
      <c r="AW23" s="8"/>
      <c r="AX23" s="8"/>
      <c r="AZ23" s="2"/>
    </row>
    <row r="24" spans="1:52" ht="24" customHeight="1" x14ac:dyDescent="0.4">
      <c r="A24" s="2"/>
      <c r="B24" s="13"/>
      <c r="C24" s="25"/>
      <c r="D24" s="94"/>
      <c r="E24" s="94"/>
      <c r="F24" s="94"/>
      <c r="G24" s="94"/>
      <c r="H24" s="8"/>
      <c r="I24" s="8"/>
      <c r="J24" s="8"/>
      <c r="K24" s="8"/>
      <c r="L24" s="71"/>
      <c r="M24" s="72"/>
      <c r="N24" s="90"/>
      <c r="O24" s="8"/>
      <c r="P24" s="8"/>
      <c r="Q24" s="11"/>
      <c r="R24" s="11"/>
      <c r="S24" s="11"/>
      <c r="T24" s="11"/>
      <c r="U24" s="11"/>
      <c r="V24" s="11"/>
      <c r="W24" s="11"/>
      <c r="X24" s="11"/>
      <c r="Y24" s="11"/>
      <c r="Z24" s="83">
        <v>2000</v>
      </c>
      <c r="AA24" s="84">
        <v>42000000</v>
      </c>
      <c r="AB24" s="11"/>
      <c r="AD24" s="71"/>
      <c r="AE24" s="72"/>
      <c r="AI24" s="11"/>
      <c r="AJ24" s="11"/>
      <c r="AK24" s="8"/>
      <c r="AL24" s="8"/>
      <c r="AM24" s="8"/>
      <c r="AN24" s="8"/>
      <c r="AO24" s="8"/>
      <c r="AP24" s="8"/>
      <c r="AQ24" s="8"/>
      <c r="AR24" s="8"/>
      <c r="AS24" s="8"/>
      <c r="AT24" s="8"/>
      <c r="AU24" s="8"/>
      <c r="AV24" s="8"/>
      <c r="AW24" s="8"/>
      <c r="AX24" s="8"/>
      <c r="AZ24" s="2"/>
    </row>
    <row r="25" spans="1:52" ht="24" customHeight="1" x14ac:dyDescent="0.4">
      <c r="A25" s="2"/>
      <c r="B25" s="19"/>
      <c r="C25" s="9"/>
      <c r="D25" s="94" t="s">
        <v>240</v>
      </c>
      <c r="E25" s="94"/>
      <c r="F25" s="94"/>
      <c r="G25" s="94"/>
      <c r="H25" s="8"/>
      <c r="I25" s="8"/>
      <c r="J25" s="8"/>
      <c r="K25" s="8"/>
      <c r="L25" s="71"/>
      <c r="M25" s="72"/>
      <c r="N25" s="90"/>
      <c r="O25" s="8"/>
      <c r="P25" s="8"/>
      <c r="Q25" s="11"/>
      <c r="R25" s="11"/>
      <c r="S25" s="11"/>
      <c r="T25" s="11"/>
      <c r="U25" s="11"/>
      <c r="V25" s="11"/>
      <c r="W25" s="11"/>
      <c r="X25" s="11"/>
      <c r="Y25" s="11"/>
      <c r="Z25" s="83">
        <v>2001</v>
      </c>
      <c r="AA25" s="84">
        <v>45000000</v>
      </c>
      <c r="AB25" s="11"/>
      <c r="AD25" s="71"/>
      <c r="AE25" s="72"/>
      <c r="AI25" s="11"/>
      <c r="AJ25" s="11"/>
      <c r="AK25" s="8"/>
      <c r="AL25" s="8"/>
      <c r="AM25" s="8"/>
      <c r="AN25" s="8"/>
      <c r="AO25" s="8"/>
      <c r="AP25" s="8"/>
      <c r="AQ25" s="8"/>
      <c r="AR25" s="8"/>
      <c r="AS25" s="8"/>
      <c r="AT25" s="8"/>
      <c r="AU25" s="8"/>
      <c r="AV25" s="8"/>
      <c r="AW25" s="8"/>
      <c r="AX25" s="8"/>
      <c r="AZ25" s="2"/>
    </row>
    <row r="26" spans="1:52" ht="25.35" customHeight="1" x14ac:dyDescent="0.4">
      <c r="A26" s="2"/>
      <c r="B26" s="19"/>
      <c r="C26" s="9">
        <v>8</v>
      </c>
      <c r="D26" s="94"/>
      <c r="E26" s="94"/>
      <c r="F26" s="94"/>
      <c r="G26" s="94"/>
      <c r="H26" s="8"/>
      <c r="I26" s="8"/>
      <c r="J26" s="8"/>
      <c r="K26" s="8"/>
      <c r="L26" s="71"/>
      <c r="M26" s="72"/>
      <c r="N26" s="90"/>
      <c r="O26" s="8"/>
      <c r="P26" s="8"/>
      <c r="Q26" s="11"/>
      <c r="R26" s="11"/>
      <c r="S26" s="11"/>
      <c r="T26" s="11"/>
      <c r="U26" s="11"/>
      <c r="V26" s="11"/>
      <c r="W26" s="11"/>
      <c r="X26" s="11"/>
      <c r="Y26" s="11"/>
      <c r="Z26" s="83">
        <v>2002</v>
      </c>
      <c r="AA26" s="84">
        <v>55000000</v>
      </c>
      <c r="AB26" s="11"/>
      <c r="AD26" s="71"/>
      <c r="AE26" s="72"/>
      <c r="AI26" s="11"/>
      <c r="AJ26" s="11"/>
      <c r="AK26" s="8"/>
      <c r="AL26" s="8"/>
      <c r="AM26" s="8"/>
      <c r="AN26" s="8"/>
      <c r="AO26" s="8"/>
      <c r="AP26" s="8"/>
      <c r="AQ26" s="8"/>
      <c r="AR26" s="8"/>
      <c r="AS26" s="8"/>
      <c r="AT26" s="8"/>
      <c r="AU26" s="8"/>
      <c r="AV26" s="8"/>
      <c r="AW26" s="8"/>
      <c r="AX26" s="8"/>
      <c r="AZ26" s="2"/>
    </row>
    <row r="27" spans="1:52" ht="25.35" customHeight="1" x14ac:dyDescent="0.4">
      <c r="A27" s="2"/>
      <c r="B27" s="19"/>
      <c r="C27" s="19"/>
      <c r="D27" s="94"/>
      <c r="E27" s="94"/>
      <c r="F27" s="94"/>
      <c r="G27" s="94"/>
      <c r="H27" s="8"/>
      <c r="I27" s="8"/>
      <c r="J27" s="8"/>
      <c r="K27" s="8"/>
      <c r="L27" s="71"/>
      <c r="M27" s="72"/>
      <c r="N27" s="90"/>
      <c r="O27" s="8"/>
      <c r="P27" s="8"/>
      <c r="Q27" s="11"/>
      <c r="R27" s="11"/>
      <c r="S27" s="11"/>
      <c r="T27" s="11"/>
      <c r="U27" s="11"/>
      <c r="V27" s="11"/>
      <c r="W27" s="11"/>
      <c r="X27" s="11"/>
      <c r="Y27" s="11"/>
      <c r="Z27" s="83">
        <v>2004</v>
      </c>
      <c r="AA27" s="84">
        <v>112000000</v>
      </c>
      <c r="AB27" s="11"/>
      <c r="AD27" s="71"/>
      <c r="AE27" s="72"/>
      <c r="AI27" s="11"/>
      <c r="AJ27" s="11"/>
      <c r="AK27" s="8"/>
      <c r="AL27" s="8"/>
      <c r="AM27" s="8"/>
      <c r="AN27" s="8"/>
      <c r="AO27" s="8"/>
      <c r="AP27" s="8"/>
      <c r="AQ27" s="8"/>
      <c r="AR27" s="8"/>
      <c r="AS27" s="8"/>
      <c r="AT27" s="8"/>
      <c r="AU27" s="8"/>
      <c r="AV27" s="8"/>
      <c r="AW27" s="8"/>
      <c r="AX27" s="8"/>
      <c r="AZ27" s="2"/>
    </row>
    <row r="28" spans="1:52" ht="25.35" customHeight="1" x14ac:dyDescent="0.4">
      <c r="A28" s="2"/>
      <c r="B28" s="5"/>
      <c r="C28" s="14"/>
      <c r="D28" s="14"/>
      <c r="E28" s="14"/>
      <c r="F28" s="14"/>
      <c r="G28" s="5"/>
      <c r="H28" s="8"/>
      <c r="I28" s="8"/>
      <c r="J28" s="8"/>
      <c r="K28" s="8"/>
      <c r="L28" s="71"/>
      <c r="M28" s="72"/>
      <c r="N28" s="90"/>
      <c r="O28" s="8"/>
      <c r="P28" s="8"/>
      <c r="Q28" s="11"/>
      <c r="R28" s="11"/>
      <c r="S28" s="11"/>
      <c r="T28" s="11"/>
      <c r="U28" s="11"/>
      <c r="V28" s="11"/>
      <c r="W28" s="11"/>
      <c r="X28" s="11"/>
      <c r="Y28" s="11"/>
      <c r="Z28" s="83">
        <v>2006</v>
      </c>
      <c r="AA28" s="84">
        <v>291000000</v>
      </c>
      <c r="AB28" s="11"/>
      <c r="AD28" s="71"/>
      <c r="AE28" s="72"/>
      <c r="AI28" s="11"/>
      <c r="AJ28" s="11"/>
      <c r="AK28" s="8" t="str">
        <f>Microprocessors!E104</f>
        <v>*This data with minor changes comes from Wikipedia https://www.wikiwand.com/en/Transistor_count.</v>
      </c>
      <c r="AL28" s="8"/>
      <c r="AM28" s="8"/>
      <c r="AN28" s="8"/>
      <c r="AO28" s="8"/>
      <c r="AP28" s="8"/>
      <c r="AQ28" s="8"/>
      <c r="AR28" s="8"/>
      <c r="AS28" s="8"/>
      <c r="AT28" s="8"/>
      <c r="AU28" s="8"/>
      <c r="AV28" s="8"/>
      <c r="AW28" s="8"/>
      <c r="AX28" s="8"/>
      <c r="AZ28" s="2"/>
    </row>
    <row r="29" spans="1:52" ht="25.35" customHeight="1" x14ac:dyDescent="0.4">
      <c r="A29" s="24" t="s">
        <v>0</v>
      </c>
      <c r="B29" s="21"/>
      <c r="C29" s="22"/>
      <c r="D29" s="23"/>
      <c r="E29" s="14"/>
      <c r="F29" s="14"/>
      <c r="G29" s="5"/>
      <c r="L29" s="71"/>
      <c r="M29" s="72"/>
      <c r="N29" s="90"/>
      <c r="Q29" s="11"/>
      <c r="R29" s="11"/>
      <c r="S29" s="11"/>
      <c r="T29" s="11"/>
      <c r="U29" s="11"/>
      <c r="V29" s="11"/>
      <c r="W29" s="11"/>
      <c r="X29" s="11"/>
      <c r="Y29" s="11"/>
      <c r="Z29" s="83">
        <v>2007</v>
      </c>
      <c r="AA29" s="84">
        <v>411000000</v>
      </c>
      <c r="AB29" s="11"/>
      <c r="AD29" s="71"/>
      <c r="AE29" s="72"/>
      <c r="AI29" s="7"/>
      <c r="AJ29" s="7"/>
      <c r="AZ29" s="2"/>
    </row>
    <row r="30" spans="1:52" ht="25.35" customHeight="1" x14ac:dyDescent="0.4">
      <c r="A30" s="2"/>
      <c r="B30" s="5"/>
      <c r="C30" s="99" t="s">
        <v>233</v>
      </c>
      <c r="D30" s="99"/>
      <c r="E30" s="99"/>
      <c r="F30" s="99"/>
      <c r="G30" s="99"/>
      <c r="L30" s="71"/>
      <c r="M30" s="72"/>
      <c r="N30" s="90"/>
      <c r="Q30" s="11"/>
      <c r="R30" s="11"/>
      <c r="S30" s="11"/>
      <c r="T30" s="11"/>
      <c r="U30" s="11"/>
      <c r="V30" s="11"/>
      <c r="W30" s="11"/>
      <c r="X30" s="11"/>
      <c r="Y30" s="11"/>
      <c r="Z30" s="83">
        <v>2008</v>
      </c>
      <c r="AA30" s="84">
        <v>1900000000</v>
      </c>
      <c r="AB30" s="11"/>
      <c r="AD30" s="71"/>
      <c r="AE30" s="72"/>
      <c r="AI30" s="7"/>
      <c r="AJ30" s="7"/>
      <c r="AZ30" s="2"/>
    </row>
    <row r="31" spans="1:52" ht="25.35" customHeight="1" x14ac:dyDescent="0.4">
      <c r="A31" s="2"/>
      <c r="B31" s="5"/>
      <c r="C31" s="99"/>
      <c r="D31" s="99"/>
      <c r="E31" s="99"/>
      <c r="F31" s="99"/>
      <c r="G31" s="99"/>
      <c r="L31" s="71"/>
      <c r="M31" s="72"/>
      <c r="N31" s="90"/>
      <c r="Q31" s="11"/>
      <c r="R31" s="11"/>
      <c r="S31" s="11"/>
      <c r="T31" s="11"/>
      <c r="U31" s="11"/>
      <c r="V31" s="11"/>
      <c r="W31" s="11"/>
      <c r="X31" s="11"/>
      <c r="Y31" s="11"/>
      <c r="Z31" s="83">
        <v>2010</v>
      </c>
      <c r="AA31" s="85">
        <v>2300000000</v>
      </c>
      <c r="AB31" s="11"/>
      <c r="AD31" s="71"/>
      <c r="AE31" s="72"/>
      <c r="AI31" s="7"/>
      <c r="AJ31" s="7"/>
      <c r="AZ31" s="2"/>
    </row>
    <row r="32" spans="1:52" ht="25.35" customHeight="1" x14ac:dyDescent="0.4">
      <c r="A32" s="2"/>
      <c r="B32" s="5"/>
      <c r="C32" s="99"/>
      <c r="D32" s="99"/>
      <c r="E32" s="99"/>
      <c r="F32" s="99"/>
      <c r="G32" s="99"/>
      <c r="L32" s="71"/>
      <c r="M32" s="73"/>
      <c r="N32" s="90"/>
      <c r="Q32" s="11"/>
      <c r="R32" s="11"/>
      <c r="S32" s="11"/>
      <c r="T32" s="11"/>
      <c r="U32" s="11"/>
      <c r="V32" s="11"/>
      <c r="W32" s="11"/>
      <c r="X32" s="11"/>
      <c r="Y32" s="11"/>
      <c r="Z32" s="83">
        <v>2011</v>
      </c>
      <c r="AA32" s="84">
        <v>2600000000</v>
      </c>
      <c r="AB32" s="11"/>
      <c r="AD32" s="71"/>
      <c r="AE32" s="73"/>
      <c r="AZ32" s="2"/>
    </row>
    <row r="33" spans="1:52" ht="25.35" customHeight="1" x14ac:dyDescent="0.4">
      <c r="A33" s="2"/>
      <c r="B33" s="5"/>
      <c r="C33" s="5"/>
      <c r="D33" s="5"/>
      <c r="E33" s="5"/>
      <c r="F33" s="5"/>
      <c r="G33" s="5"/>
      <c r="L33" s="71"/>
      <c r="M33" s="73"/>
      <c r="N33" s="90"/>
      <c r="Q33" s="11"/>
      <c r="R33" s="11"/>
      <c r="S33" s="11"/>
      <c r="T33" s="11"/>
      <c r="U33" s="11"/>
      <c r="V33" s="11"/>
      <c r="W33" s="11"/>
      <c r="X33" s="11"/>
      <c r="Y33" s="11"/>
      <c r="Z33" s="83">
        <v>2012</v>
      </c>
      <c r="AA33" s="84">
        <v>3100000000</v>
      </c>
      <c r="AB33" s="11"/>
      <c r="AD33" s="71"/>
      <c r="AE33" s="73"/>
      <c r="AZ33" s="2"/>
    </row>
    <row r="34" spans="1:52" ht="25.35" customHeight="1" thickBot="1" x14ac:dyDescent="0.45">
      <c r="A34" s="2"/>
      <c r="B34" s="5"/>
      <c r="C34" s="5"/>
      <c r="D34" s="5"/>
      <c r="E34" s="5"/>
      <c r="F34" s="5"/>
      <c r="G34" s="5"/>
      <c r="L34" s="71"/>
      <c r="M34" s="73"/>
      <c r="N34" s="90"/>
      <c r="Q34" s="11"/>
      <c r="R34" s="11"/>
      <c r="S34" s="11"/>
      <c r="T34" s="11"/>
      <c r="U34" s="11"/>
      <c r="V34" s="11"/>
      <c r="W34" s="11"/>
      <c r="X34" s="11"/>
      <c r="Y34" s="11"/>
      <c r="Z34" s="86">
        <v>2014</v>
      </c>
      <c r="AA34" s="87">
        <v>5560000000</v>
      </c>
      <c r="AB34" s="11"/>
      <c r="AD34" s="71"/>
      <c r="AE34" s="73"/>
      <c r="AL34" s="42">
        <v>1974</v>
      </c>
      <c r="AZ34" s="2"/>
    </row>
    <row r="35" spans="1:52" ht="25.35" customHeight="1" x14ac:dyDescent="0.4">
      <c r="A35" s="2"/>
      <c r="B35" s="5"/>
      <c r="C35" s="5"/>
      <c r="D35" s="5"/>
      <c r="E35" s="5"/>
      <c r="F35" s="5"/>
      <c r="G35" s="5"/>
      <c r="L35" s="71"/>
      <c r="M35" s="73"/>
      <c r="N35" s="90"/>
      <c r="AD35" s="71"/>
      <c r="AE35" s="73"/>
      <c r="AL35" s="42">
        <v>1976</v>
      </c>
      <c r="AZ35" s="2"/>
    </row>
    <row r="36" spans="1:52" ht="25.35" customHeight="1" x14ac:dyDescent="0.4">
      <c r="A36" s="2"/>
      <c r="B36" s="5"/>
      <c r="C36" s="5"/>
      <c r="D36" s="5"/>
      <c r="E36" s="5"/>
      <c r="F36" s="5"/>
      <c r="G36" s="5"/>
      <c r="L36" s="71"/>
      <c r="M36" s="73"/>
      <c r="N36" s="90"/>
      <c r="Z36" s="78"/>
      <c r="AA36" s="79"/>
      <c r="AD36" s="71"/>
      <c r="AE36" s="73"/>
      <c r="AL36" s="42">
        <v>1978</v>
      </c>
      <c r="AZ36" s="2"/>
    </row>
    <row r="37" spans="1:52" ht="25.35" customHeight="1" x14ac:dyDescent="0.4">
      <c r="A37" s="2"/>
      <c r="B37" s="5"/>
      <c r="C37" s="5"/>
      <c r="D37" s="5"/>
      <c r="E37" s="5"/>
      <c r="F37" s="5"/>
      <c r="G37" s="5"/>
      <c r="L37" s="71"/>
      <c r="M37" s="73"/>
      <c r="N37" s="90"/>
      <c r="AD37" s="71"/>
      <c r="AE37" s="73"/>
      <c r="AL37" s="42">
        <v>1979</v>
      </c>
      <c r="AZ37" s="2"/>
    </row>
    <row r="38" spans="1:52" ht="25.35" customHeight="1" x14ac:dyDescent="0.4">
      <c r="A38" s="2"/>
      <c r="B38" s="5"/>
      <c r="C38" s="5"/>
      <c r="D38" s="5"/>
      <c r="E38" s="5"/>
      <c r="F38" s="5"/>
      <c r="G38" s="5"/>
      <c r="L38" s="71"/>
      <c r="M38" s="73"/>
      <c r="N38" s="90"/>
      <c r="AD38" s="71"/>
      <c r="AE38" s="73"/>
      <c r="AL38" s="42">
        <v>1982</v>
      </c>
      <c r="AZ38" s="2"/>
    </row>
    <row r="39" spans="1:52" ht="22.5" customHeight="1" x14ac:dyDescent="0.4">
      <c r="A39" s="2"/>
      <c r="B39" s="5"/>
      <c r="C39" s="5"/>
      <c r="D39" s="5"/>
      <c r="E39" s="5"/>
      <c r="F39" s="5"/>
      <c r="G39" s="5"/>
      <c r="L39" s="71"/>
      <c r="M39" s="73"/>
      <c r="N39" s="90"/>
      <c r="Z39" s="89"/>
      <c r="AA39" s="89"/>
      <c r="AC39" s="89"/>
      <c r="AD39" s="71"/>
      <c r="AE39" s="73"/>
      <c r="AF39" s="89"/>
      <c r="AG39" s="89"/>
      <c r="AH39" s="89"/>
      <c r="AL39" s="42">
        <v>1985</v>
      </c>
      <c r="AZ39" s="2"/>
    </row>
    <row r="40" spans="1:52" ht="22.5" customHeight="1" x14ac:dyDescent="0.4">
      <c r="A40" s="2"/>
      <c r="B40" s="5"/>
      <c r="C40" s="5"/>
      <c r="D40" s="5"/>
      <c r="E40" s="5"/>
      <c r="F40" s="5"/>
      <c r="G40" s="5"/>
      <c r="L40" s="71"/>
      <c r="M40" s="73"/>
      <c r="N40" s="90"/>
      <c r="Z40" s="89"/>
      <c r="AA40" s="89"/>
      <c r="AC40" s="89"/>
      <c r="AD40" s="71"/>
      <c r="AE40" s="73"/>
      <c r="AF40" s="89"/>
      <c r="AG40" s="89"/>
      <c r="AH40" s="89"/>
      <c r="AL40" s="42">
        <v>1988</v>
      </c>
      <c r="AZ40" s="2"/>
    </row>
    <row r="41" spans="1:52" ht="22.5" customHeight="1" x14ac:dyDescent="0.4">
      <c r="A41" s="2"/>
      <c r="B41" s="5"/>
      <c r="C41" s="5"/>
      <c r="D41" s="5"/>
      <c r="E41" s="5"/>
      <c r="F41" s="5"/>
      <c r="G41" s="5"/>
      <c r="L41" s="71"/>
      <c r="M41" s="73"/>
      <c r="N41" s="90"/>
      <c r="Z41" s="89"/>
      <c r="AA41" s="89"/>
      <c r="AC41" s="89"/>
      <c r="AD41" s="71"/>
      <c r="AE41" s="73"/>
      <c r="AF41" s="89"/>
      <c r="AG41" s="89"/>
      <c r="AH41" s="89"/>
      <c r="AL41" s="42">
        <v>1989</v>
      </c>
      <c r="AZ41" s="2"/>
    </row>
    <row r="42" spans="1:52" ht="22.5" customHeight="1" x14ac:dyDescent="0.4">
      <c r="A42" s="2"/>
      <c r="B42" s="98" t="s">
        <v>231</v>
      </c>
      <c r="C42" s="98"/>
      <c r="D42" s="98"/>
      <c r="E42" s="98"/>
      <c r="F42" s="98"/>
      <c r="G42" s="2"/>
      <c r="L42" s="71"/>
      <c r="M42" s="73"/>
      <c r="N42" s="90"/>
      <c r="Z42" s="89"/>
      <c r="AA42" s="89"/>
      <c r="AC42" s="89"/>
      <c r="AD42" s="71"/>
      <c r="AE42" s="73"/>
      <c r="AF42" s="89"/>
      <c r="AG42" s="89"/>
      <c r="AH42" s="89"/>
      <c r="AL42" s="42">
        <v>1993</v>
      </c>
      <c r="AS42" s="2"/>
      <c r="AY42" s="2"/>
      <c r="AZ42" s="2"/>
    </row>
    <row r="43" spans="1:52" ht="22.5" customHeight="1" x14ac:dyDescent="0.4">
      <c r="L43" s="71"/>
      <c r="M43" s="73"/>
      <c r="N43" s="90"/>
      <c r="AD43" s="71"/>
      <c r="AE43" s="73"/>
      <c r="AL43" s="42">
        <v>1995</v>
      </c>
    </row>
    <row r="44" spans="1:52" ht="22.5" customHeight="1" x14ac:dyDescent="0.4">
      <c r="L44" s="71"/>
      <c r="M44" s="73"/>
      <c r="N44" s="90"/>
      <c r="AD44" s="71"/>
      <c r="AE44" s="73"/>
      <c r="AL44" s="42">
        <v>1997</v>
      </c>
    </row>
    <row r="45" spans="1:52" ht="22.5" customHeight="1" x14ac:dyDescent="0.4">
      <c r="L45" s="71"/>
      <c r="M45" s="73"/>
      <c r="N45" s="90"/>
      <c r="AD45" s="71"/>
      <c r="AE45" s="73"/>
      <c r="AL45" s="42">
        <v>1998</v>
      </c>
    </row>
    <row r="46" spans="1:52" ht="22.5" customHeight="1" x14ac:dyDescent="0.4">
      <c r="L46" s="71"/>
      <c r="M46" s="73"/>
      <c r="N46" s="90"/>
      <c r="AD46" s="71"/>
      <c r="AE46" s="73"/>
      <c r="AL46" s="42">
        <v>1999</v>
      </c>
    </row>
    <row r="47" spans="1:52" ht="22.5" customHeight="1" x14ac:dyDescent="0.4">
      <c r="L47" s="71"/>
      <c r="M47" s="73"/>
      <c r="N47" s="90"/>
      <c r="AD47" s="71"/>
      <c r="AE47" s="73"/>
      <c r="AL47" s="42">
        <v>2000</v>
      </c>
    </row>
    <row r="48" spans="1:52" ht="22.5" customHeight="1" x14ac:dyDescent="0.4">
      <c r="L48" s="71"/>
      <c r="M48" s="73"/>
      <c r="N48" s="90"/>
      <c r="AD48" s="71"/>
      <c r="AE48" s="73"/>
      <c r="AL48" s="42">
        <v>2001</v>
      </c>
    </row>
    <row r="49" spans="4:38" ht="22.5" customHeight="1" x14ac:dyDescent="0.4">
      <c r="L49" s="71"/>
      <c r="M49" s="73"/>
      <c r="N49" s="90"/>
      <c r="AD49" s="71"/>
      <c r="AE49" s="73"/>
      <c r="AL49" s="42">
        <v>2002</v>
      </c>
    </row>
    <row r="50" spans="4:38" ht="22.5" customHeight="1" x14ac:dyDescent="0.4">
      <c r="L50" s="71"/>
      <c r="M50" s="73"/>
      <c r="N50" s="90"/>
      <c r="AD50" s="71"/>
      <c r="AE50" s="73"/>
      <c r="AL50" s="42">
        <v>2003</v>
      </c>
    </row>
    <row r="51" spans="4:38" ht="22.5" customHeight="1" thickBot="1" x14ac:dyDescent="0.45">
      <c r="L51" s="74"/>
      <c r="M51" s="75"/>
      <c r="N51" s="90"/>
      <c r="AD51" s="74"/>
      <c r="AE51" s="75"/>
      <c r="AL51" s="42">
        <v>2004</v>
      </c>
    </row>
    <row r="52" spans="4:38" ht="22.5" customHeight="1" x14ac:dyDescent="0.4">
      <c r="L52" s="90"/>
      <c r="M52" s="30"/>
      <c r="N52" s="90"/>
      <c r="AL52" s="42">
        <v>2006</v>
      </c>
    </row>
    <row r="53" spans="4:38" ht="22.5" customHeight="1" x14ac:dyDescent="0.4">
      <c r="L53" s="90"/>
      <c r="M53" s="30"/>
      <c r="N53" s="90"/>
      <c r="AL53" s="42">
        <v>2007</v>
      </c>
    </row>
    <row r="54" spans="4:38" ht="22.5" customHeight="1" x14ac:dyDescent="0.4">
      <c r="L54" s="90"/>
      <c r="M54" s="30"/>
      <c r="N54" s="90"/>
      <c r="AL54" s="42">
        <v>2008</v>
      </c>
    </row>
    <row r="55" spans="4:38" ht="22.5" customHeight="1" x14ac:dyDescent="0.4">
      <c r="L55" s="31"/>
      <c r="M55" s="31"/>
      <c r="N55" s="90"/>
      <c r="AL55" s="42">
        <v>2010</v>
      </c>
    </row>
    <row r="56" spans="4:38" ht="22.5" customHeight="1" x14ac:dyDescent="0.4">
      <c r="AL56" s="42">
        <v>2011</v>
      </c>
    </row>
    <row r="57" spans="4:38" ht="22.5" customHeight="1" x14ac:dyDescent="0.4">
      <c r="D57" s="89"/>
      <c r="E57" s="89"/>
      <c r="AL57" s="42">
        <v>2012</v>
      </c>
    </row>
    <row r="58" spans="4:38" ht="22.5" customHeight="1" x14ac:dyDescent="0.4">
      <c r="D58" s="93" t="s">
        <v>232</v>
      </c>
      <c r="E58" s="93"/>
      <c r="AL58" s="42">
        <v>2014</v>
      </c>
    </row>
    <row r="60" spans="4:38" ht="30" customHeight="1" x14ac:dyDescent="0.4">
      <c r="D60" s="40" t="s">
        <v>219</v>
      </c>
      <c r="E60" s="40" t="s">
        <v>3</v>
      </c>
    </row>
    <row r="61" spans="4:38" ht="18" customHeight="1" x14ac:dyDescent="0.4">
      <c r="D61" s="42">
        <v>1974</v>
      </c>
      <c r="E61" s="41">
        <v>4500</v>
      </c>
    </row>
    <row r="62" spans="4:38" ht="18" customHeight="1" x14ac:dyDescent="0.4">
      <c r="D62" s="42">
        <v>1976</v>
      </c>
      <c r="E62" s="41">
        <v>6500</v>
      </c>
    </row>
    <row r="63" spans="4:38" ht="18" customHeight="1" x14ac:dyDescent="0.4">
      <c r="D63" s="42">
        <v>1978</v>
      </c>
      <c r="E63" s="41">
        <v>29000</v>
      </c>
    </row>
    <row r="64" spans="4:38" ht="18" customHeight="1" x14ac:dyDescent="0.4">
      <c r="D64" s="42">
        <v>1979</v>
      </c>
      <c r="E64" s="41">
        <v>29000</v>
      </c>
    </row>
    <row r="65" spans="4:5" ht="18" customHeight="1" x14ac:dyDescent="0.4">
      <c r="D65" s="42">
        <v>1982</v>
      </c>
      <c r="E65" s="41">
        <v>134000</v>
      </c>
    </row>
    <row r="66" spans="4:5" ht="18" customHeight="1" x14ac:dyDescent="0.4">
      <c r="D66" s="42">
        <v>1985</v>
      </c>
      <c r="E66" s="41">
        <v>275000</v>
      </c>
    </row>
    <row r="67" spans="4:5" ht="18" customHeight="1" x14ac:dyDescent="0.4">
      <c r="D67" s="42">
        <v>1988</v>
      </c>
      <c r="E67" s="44">
        <v>250000</v>
      </c>
    </row>
    <row r="68" spans="4:5" ht="18" customHeight="1" x14ac:dyDescent="0.4">
      <c r="D68" s="42">
        <v>1989</v>
      </c>
      <c r="E68" s="41">
        <v>1180235</v>
      </c>
    </row>
    <row r="69" spans="4:5" ht="18" customHeight="1" x14ac:dyDescent="0.4">
      <c r="D69" s="42">
        <v>1993</v>
      </c>
      <c r="E69" s="41">
        <v>3100000</v>
      </c>
    </row>
    <row r="70" spans="4:5" ht="18" customHeight="1" x14ac:dyDescent="0.4">
      <c r="D70" s="42">
        <v>1995</v>
      </c>
      <c r="E70" s="44">
        <v>5500000</v>
      </c>
    </row>
    <row r="71" spans="4:5" ht="18" customHeight="1" x14ac:dyDescent="0.4">
      <c r="D71" s="42">
        <v>1997</v>
      </c>
      <c r="E71" s="41">
        <v>7500000</v>
      </c>
    </row>
    <row r="72" spans="4:5" ht="18" customHeight="1" x14ac:dyDescent="0.4">
      <c r="D72" s="42">
        <v>1998</v>
      </c>
      <c r="E72" s="41">
        <v>7500000</v>
      </c>
    </row>
    <row r="73" spans="4:5" ht="18" customHeight="1" x14ac:dyDescent="0.4">
      <c r="D73" s="42">
        <v>1999</v>
      </c>
      <c r="E73" s="41">
        <v>27400000</v>
      </c>
    </row>
    <row r="74" spans="4:5" ht="18" customHeight="1" x14ac:dyDescent="0.4">
      <c r="D74" s="42">
        <v>2000</v>
      </c>
      <c r="E74" s="41">
        <v>42000000</v>
      </c>
    </row>
    <row r="75" spans="4:5" ht="18" customHeight="1" x14ac:dyDescent="0.4">
      <c r="D75" s="42">
        <v>2001</v>
      </c>
      <c r="E75" s="41">
        <v>45000000</v>
      </c>
    </row>
    <row r="76" spans="4:5" ht="18" customHeight="1" x14ac:dyDescent="0.4">
      <c r="D76" s="42">
        <v>2002</v>
      </c>
      <c r="E76" s="41">
        <v>55000000</v>
      </c>
    </row>
    <row r="77" spans="4:5" ht="18" customHeight="1" x14ac:dyDescent="0.4">
      <c r="D77" s="42">
        <v>2003</v>
      </c>
      <c r="E77" s="41">
        <v>410000000</v>
      </c>
    </row>
    <row r="78" spans="4:5" ht="18" customHeight="1" x14ac:dyDescent="0.4">
      <c r="D78" s="42">
        <v>2004</v>
      </c>
      <c r="E78" s="41">
        <v>112000000</v>
      </c>
    </row>
    <row r="79" spans="4:5" ht="18" customHeight="1" x14ac:dyDescent="0.4">
      <c r="D79" s="42">
        <v>2006</v>
      </c>
      <c r="E79" s="41">
        <v>291000000</v>
      </c>
    </row>
    <row r="80" spans="4:5" ht="18" customHeight="1" x14ac:dyDescent="0.4">
      <c r="D80" s="42">
        <v>2007</v>
      </c>
      <c r="E80" s="41">
        <v>411000000</v>
      </c>
    </row>
    <row r="81" spans="4:11" ht="18" customHeight="1" x14ac:dyDescent="0.4">
      <c r="D81" s="42">
        <v>2008</v>
      </c>
      <c r="E81" s="41">
        <v>1900000000</v>
      </c>
    </row>
    <row r="82" spans="4:11" ht="18" customHeight="1" x14ac:dyDescent="0.4">
      <c r="D82" s="42">
        <v>2010</v>
      </c>
      <c r="E82" s="44">
        <v>2300000000</v>
      </c>
    </row>
    <row r="83" spans="4:11" ht="18" customHeight="1" x14ac:dyDescent="0.4">
      <c r="D83" s="42">
        <v>2011</v>
      </c>
      <c r="E83" s="41">
        <v>2600000000</v>
      </c>
    </row>
    <row r="84" spans="4:11" ht="18" customHeight="1" x14ac:dyDescent="0.4">
      <c r="D84" s="42">
        <v>2012</v>
      </c>
      <c r="E84" s="41">
        <v>3100000000</v>
      </c>
    </row>
    <row r="85" spans="4:11" ht="18" customHeight="1" x14ac:dyDescent="0.4">
      <c r="D85" s="42">
        <v>2013</v>
      </c>
      <c r="E85" s="41">
        <v>1860000000</v>
      </c>
    </row>
    <row r="86" spans="4:11" ht="18" customHeight="1" x14ac:dyDescent="0.4">
      <c r="D86" s="42">
        <v>2014</v>
      </c>
      <c r="E86" s="44">
        <v>5560000000</v>
      </c>
    </row>
    <row r="88" spans="4:11" ht="18" customHeight="1" x14ac:dyDescent="0.4">
      <c r="D88" s="93" t="str">
        <f>Microprocessors!E104</f>
        <v>*This data with minor changes comes from Wikipedia https://www.wikiwand.com/en/Transistor_count.</v>
      </c>
      <c r="E88" s="93"/>
      <c r="F88" s="93"/>
      <c r="G88" s="93"/>
      <c r="H88" s="93"/>
      <c r="I88" s="93"/>
      <c r="J88" s="93"/>
      <c r="K88" s="93"/>
    </row>
    <row r="89" spans="4:11" ht="18" customHeight="1" x14ac:dyDescent="0.4">
      <c r="D89" s="93"/>
      <c r="E89" s="93"/>
      <c r="F89" s="93"/>
      <c r="G89" s="93"/>
      <c r="H89" s="93"/>
      <c r="I89" s="93"/>
      <c r="J89" s="93"/>
      <c r="K89" s="93"/>
    </row>
    <row r="90" spans="4:11" ht="18" customHeight="1" x14ac:dyDescent="0.4">
      <c r="D90" s="93"/>
      <c r="E90" s="93"/>
      <c r="F90" s="93"/>
      <c r="G90" s="93"/>
      <c r="H90" s="93"/>
      <c r="I90" s="93"/>
      <c r="J90" s="93"/>
      <c r="K90" s="93"/>
    </row>
    <row r="91" spans="4:11" ht="18" customHeight="1" x14ac:dyDescent="0.4">
      <c r="D91" s="93"/>
      <c r="E91" s="93"/>
      <c r="F91" s="93"/>
      <c r="G91" s="93"/>
      <c r="H91" s="93"/>
      <c r="I91" s="93"/>
      <c r="J91" s="93"/>
      <c r="K91" s="93"/>
    </row>
  </sheetData>
  <mergeCells count="19">
    <mergeCell ref="D23:G24"/>
    <mergeCell ref="D25:G27"/>
    <mergeCell ref="C30:G32"/>
    <mergeCell ref="B42:F42"/>
    <mergeCell ref="D58:E58"/>
    <mergeCell ref="D88:K91"/>
    <mergeCell ref="D10:G12"/>
    <mergeCell ref="D13:G14"/>
    <mergeCell ref="D15:G16"/>
    <mergeCell ref="D17:G18"/>
    <mergeCell ref="D19:G20"/>
    <mergeCell ref="D21:G22"/>
    <mergeCell ref="D2:G5"/>
    <mergeCell ref="I2:S5"/>
    <mergeCell ref="D8:G9"/>
    <mergeCell ref="L8:M8"/>
    <mergeCell ref="AD8:AE8"/>
    <mergeCell ref="Z9:AA9"/>
    <mergeCell ref="AD9:AE9"/>
  </mergeCells>
  <pageMargins left="0.75" right="0.75" top="1" bottom="1" header="0.5" footer="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Z91"/>
  <sheetViews>
    <sheetView showGridLines="0" zoomScale="70" zoomScaleNormal="70" workbookViewId="0">
      <selection activeCell="A7" sqref="A7"/>
    </sheetView>
  </sheetViews>
  <sheetFormatPr defaultColWidth="12" defaultRowHeight="18" customHeight="1" x14ac:dyDescent="0.4"/>
  <cols>
    <col min="1" max="2" width="3" style="3" customWidth="1"/>
    <col min="3" max="3" width="6" style="3" customWidth="1"/>
    <col min="4" max="4" width="13.875" style="3" customWidth="1"/>
    <col min="5" max="5" width="11.6875" style="3" customWidth="1"/>
    <col min="6" max="6" width="5.375" style="3" customWidth="1"/>
    <col min="7" max="7" width="7.6875" style="3" customWidth="1"/>
    <col min="8" max="8" width="4.125" style="3" customWidth="1"/>
    <col min="9" max="10" width="7.625" style="3" customWidth="1"/>
    <col min="11" max="11" width="4.125" style="3" customWidth="1"/>
    <col min="12" max="12" width="8.5" style="3" customWidth="1"/>
    <col min="13" max="13" width="15.5" style="3" customWidth="1"/>
    <col min="14" max="14" width="7.125" style="18" customWidth="1"/>
    <col min="15" max="16" width="7.125" style="3" customWidth="1"/>
    <col min="17" max="21" width="7.125" style="7" customWidth="1"/>
    <col min="22" max="22" width="5.6875" style="7" customWidth="1"/>
    <col min="23" max="25" width="6" style="7" customWidth="1"/>
    <col min="26" max="26" width="11.875" style="3" customWidth="1"/>
    <col min="27" max="27" width="14" style="3" customWidth="1"/>
    <col min="28" max="28" width="6" style="7" customWidth="1"/>
    <col min="29" max="29" width="6" style="3" customWidth="1"/>
    <col min="30" max="30" width="8.6875" style="7" customWidth="1"/>
    <col min="31" max="31" width="15.5" style="7" customWidth="1"/>
    <col min="32" max="51" width="6" style="3" customWidth="1"/>
    <col min="52" max="52" width="4.125" style="3" customWidth="1"/>
    <col min="53" max="16384" width="12" style="3"/>
  </cols>
  <sheetData>
    <row r="1" spans="1:52" ht="18" customHeight="1" x14ac:dyDescent="0.4">
      <c r="A1" s="15"/>
      <c r="B1" s="1"/>
      <c r="C1" s="1"/>
      <c r="D1" s="2"/>
      <c r="E1" s="2"/>
      <c r="F1" s="2"/>
      <c r="G1" s="2"/>
      <c r="H1" s="2"/>
      <c r="I1" s="2"/>
      <c r="J1" s="2"/>
      <c r="K1" s="2"/>
      <c r="L1" s="2"/>
      <c r="M1" s="2"/>
      <c r="N1" s="16"/>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18" customHeight="1" x14ac:dyDescent="0.4">
      <c r="A2" s="4"/>
      <c r="B2" s="4"/>
      <c r="C2" s="4"/>
      <c r="D2" s="96" t="s">
        <v>2</v>
      </c>
      <c r="E2" s="96"/>
      <c r="F2" s="96"/>
      <c r="G2" s="96"/>
      <c r="H2" s="5"/>
      <c r="I2" s="97" t="s">
        <v>242</v>
      </c>
      <c r="J2" s="97"/>
      <c r="K2" s="97"/>
      <c r="L2" s="97"/>
      <c r="M2" s="97"/>
      <c r="N2" s="97"/>
      <c r="O2" s="97"/>
      <c r="P2" s="97"/>
      <c r="Q2" s="97"/>
      <c r="R2" s="97"/>
      <c r="S2" s="97"/>
      <c r="T2" s="76"/>
      <c r="U2" s="76"/>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2"/>
    </row>
    <row r="3" spans="1:52" ht="18" customHeight="1" x14ac:dyDescent="0.4">
      <c r="A3" s="4"/>
      <c r="B3" s="4"/>
      <c r="C3" s="4"/>
      <c r="D3" s="96"/>
      <c r="E3" s="96"/>
      <c r="F3" s="96"/>
      <c r="G3" s="96"/>
      <c r="H3" s="5"/>
      <c r="I3" s="97"/>
      <c r="J3" s="97"/>
      <c r="K3" s="97"/>
      <c r="L3" s="97"/>
      <c r="M3" s="97"/>
      <c r="N3" s="97"/>
      <c r="O3" s="97"/>
      <c r="P3" s="97"/>
      <c r="Q3" s="97"/>
      <c r="R3" s="97"/>
      <c r="S3" s="97"/>
      <c r="T3" s="76"/>
      <c r="U3" s="76"/>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2"/>
    </row>
    <row r="4" spans="1:52" ht="18" customHeight="1" x14ac:dyDescent="0.4">
      <c r="A4" s="4"/>
      <c r="B4" s="4"/>
      <c r="C4" s="4"/>
      <c r="D4" s="96"/>
      <c r="E4" s="96"/>
      <c r="F4" s="96"/>
      <c r="G4" s="96"/>
      <c r="H4" s="5"/>
      <c r="I4" s="97"/>
      <c r="J4" s="97"/>
      <c r="K4" s="97"/>
      <c r="L4" s="97"/>
      <c r="M4" s="97"/>
      <c r="N4" s="97"/>
      <c r="O4" s="97"/>
      <c r="P4" s="97"/>
      <c r="Q4" s="97"/>
      <c r="R4" s="97"/>
      <c r="S4" s="97"/>
      <c r="T4" s="76"/>
      <c r="U4" s="76"/>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2"/>
    </row>
    <row r="5" spans="1:52" ht="17.100000000000001" customHeight="1" x14ac:dyDescent="0.4">
      <c r="A5" s="4"/>
      <c r="B5" s="4"/>
      <c r="C5" s="4"/>
      <c r="D5" s="96"/>
      <c r="E5" s="96"/>
      <c r="F5" s="96"/>
      <c r="G5" s="96"/>
      <c r="H5" s="5"/>
      <c r="I5" s="97"/>
      <c r="J5" s="97"/>
      <c r="K5" s="97"/>
      <c r="L5" s="97"/>
      <c r="M5" s="97"/>
      <c r="N5" s="97"/>
      <c r="O5" s="97"/>
      <c r="P5" s="97"/>
      <c r="Q5" s="97"/>
      <c r="R5" s="97"/>
      <c r="S5" s="97"/>
      <c r="T5" s="76"/>
      <c r="U5" s="76"/>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2"/>
    </row>
    <row r="6" spans="1:52" ht="18" customHeight="1" x14ac:dyDescent="0.4">
      <c r="A6" s="6"/>
      <c r="B6" s="6"/>
      <c r="C6" s="6"/>
      <c r="D6" s="6"/>
      <c r="E6" s="6"/>
      <c r="F6" s="6"/>
      <c r="G6" s="6"/>
      <c r="H6" s="6"/>
      <c r="I6" s="6"/>
      <c r="J6" s="6"/>
      <c r="K6" s="6"/>
      <c r="L6" s="6"/>
      <c r="M6" s="6"/>
      <c r="N6" s="17"/>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2"/>
    </row>
    <row r="7" spans="1:52" ht="24" customHeight="1" x14ac:dyDescent="0.4">
      <c r="A7" s="2"/>
      <c r="B7" s="5"/>
      <c r="C7" s="5"/>
      <c r="D7" s="39"/>
      <c r="E7" s="39"/>
      <c r="F7" s="39"/>
      <c r="G7" s="5"/>
      <c r="H7" s="7"/>
      <c r="I7" s="7"/>
      <c r="J7" s="7"/>
      <c r="K7" s="7"/>
      <c r="L7" s="7"/>
      <c r="M7" s="7"/>
      <c r="N7" s="34"/>
      <c r="O7" s="7"/>
      <c r="P7" s="7"/>
      <c r="Z7" s="7"/>
      <c r="AA7" s="7"/>
      <c r="AC7" s="7"/>
      <c r="AF7" s="7"/>
      <c r="AG7" s="7"/>
      <c r="AH7" s="7"/>
      <c r="AI7" s="7"/>
      <c r="AJ7" s="7"/>
      <c r="AK7" s="7"/>
      <c r="AL7" s="7"/>
      <c r="AM7" s="7"/>
      <c r="AN7" s="7"/>
      <c r="AO7" s="7"/>
      <c r="AP7" s="7"/>
      <c r="AQ7" s="7"/>
      <c r="AR7" s="7"/>
      <c r="AS7" s="7"/>
      <c r="AT7" s="7"/>
      <c r="AU7" s="7"/>
      <c r="AV7" s="7"/>
      <c r="AW7" s="7"/>
      <c r="AX7" s="7"/>
      <c r="AY7" s="7"/>
      <c r="AZ7" s="2"/>
    </row>
    <row r="8" spans="1:52" ht="24" customHeight="1" x14ac:dyDescent="0.4">
      <c r="A8" s="2"/>
      <c r="B8" s="5"/>
      <c r="C8" s="5"/>
      <c r="D8" s="100" t="s">
        <v>234</v>
      </c>
      <c r="E8" s="100"/>
      <c r="F8" s="100"/>
      <c r="G8" s="100"/>
      <c r="H8" s="33"/>
      <c r="I8" s="33"/>
      <c r="J8" s="33"/>
      <c r="K8" s="33"/>
      <c r="L8" s="101"/>
      <c r="M8" s="101"/>
      <c r="N8" s="60"/>
      <c r="O8" s="60"/>
      <c r="Q8" s="30"/>
      <c r="R8" s="30"/>
      <c r="S8" s="30"/>
      <c r="T8" s="30"/>
      <c r="U8" s="30"/>
      <c r="V8" s="30"/>
      <c r="W8" s="30"/>
      <c r="X8" s="30"/>
      <c r="Y8" s="30"/>
      <c r="AB8" s="30"/>
      <c r="AC8" s="30"/>
      <c r="AD8" s="91"/>
      <c r="AE8" s="91"/>
      <c r="AF8" s="30"/>
      <c r="AG8" s="30"/>
      <c r="AH8" s="30"/>
      <c r="AI8" s="30"/>
      <c r="AJ8" s="30"/>
      <c r="AK8" s="30"/>
      <c r="AL8" s="30"/>
      <c r="AM8" s="30"/>
      <c r="AN8" s="31"/>
      <c r="AO8" s="31"/>
      <c r="AP8" s="30"/>
      <c r="AQ8" s="30"/>
      <c r="AR8" s="30"/>
      <c r="AS8" s="30"/>
      <c r="AT8" s="28"/>
      <c r="AU8" s="28"/>
      <c r="AV8" s="32"/>
      <c r="AW8" s="32"/>
      <c r="AX8" s="8"/>
      <c r="AZ8" s="2"/>
    </row>
    <row r="9" spans="1:52" ht="24" customHeight="1" thickBot="1" x14ac:dyDescent="0.45">
      <c r="A9" s="2"/>
      <c r="B9" s="9"/>
      <c r="C9" s="39"/>
      <c r="D9" s="100"/>
      <c r="E9" s="100"/>
      <c r="F9" s="100"/>
      <c r="G9" s="100"/>
      <c r="H9" s="33"/>
      <c r="I9" s="33" t="s">
        <v>227</v>
      </c>
      <c r="J9" s="33"/>
      <c r="K9" s="33"/>
      <c r="L9" s="64" t="s">
        <v>220</v>
      </c>
      <c r="M9" s="64" t="s">
        <v>221</v>
      </c>
      <c r="N9" s="61"/>
      <c r="O9" s="29"/>
      <c r="P9" s="27"/>
      <c r="Q9" s="27"/>
      <c r="R9" s="27"/>
      <c r="S9" s="27"/>
      <c r="T9" s="27"/>
      <c r="U9" s="30"/>
      <c r="V9" s="30"/>
      <c r="W9" s="30"/>
      <c r="X9" s="30"/>
      <c r="Y9" s="30"/>
      <c r="Z9" s="92" t="s">
        <v>232</v>
      </c>
      <c r="AA9" s="92"/>
      <c r="AB9" s="30"/>
      <c r="AD9" s="64" t="s">
        <v>220</v>
      </c>
      <c r="AE9" s="64" t="s">
        <v>221</v>
      </c>
      <c r="AI9" s="26"/>
      <c r="AJ9" s="26"/>
      <c r="AK9" s="26"/>
      <c r="AL9" s="26"/>
      <c r="AM9" s="26"/>
      <c r="AN9" s="31"/>
      <c r="AO9" s="31"/>
      <c r="AP9" s="26"/>
      <c r="AQ9" s="26"/>
      <c r="AR9" s="26"/>
      <c r="AS9" s="26"/>
      <c r="AT9" s="32"/>
      <c r="AU9" s="32"/>
      <c r="AV9" s="32"/>
      <c r="AW9" s="32"/>
      <c r="AX9" s="8"/>
      <c r="AZ9" s="2"/>
    </row>
    <row r="10" spans="1:52" ht="24" customHeight="1" x14ac:dyDescent="0.4">
      <c r="A10" s="2"/>
      <c r="B10" s="10"/>
      <c r="C10" s="39"/>
      <c r="D10" s="94" t="s">
        <v>235</v>
      </c>
      <c r="E10" s="94"/>
      <c r="F10" s="94"/>
      <c r="G10" s="94"/>
      <c r="H10" s="33"/>
      <c r="I10" s="65" t="s">
        <v>228</v>
      </c>
      <c r="J10" s="66">
        <v>1975</v>
      </c>
      <c r="K10" s="33"/>
      <c r="L10" s="69">
        <f>$J$10</f>
        <v>1975</v>
      </c>
      <c r="M10" s="70">
        <f>$J$12</f>
        <v>4500</v>
      </c>
      <c r="N10" s="61"/>
      <c r="O10" s="60"/>
      <c r="P10" s="31"/>
      <c r="Q10" s="31"/>
      <c r="R10" s="31"/>
      <c r="S10" s="31"/>
      <c r="T10" s="31"/>
      <c r="U10" s="31"/>
      <c r="V10" s="31"/>
      <c r="W10" s="31"/>
      <c r="X10" s="31"/>
      <c r="Y10" s="31"/>
      <c r="Z10" s="81" t="s">
        <v>220</v>
      </c>
      <c r="AA10" s="82" t="s">
        <v>221</v>
      </c>
      <c r="AB10" s="31"/>
      <c r="AD10" s="69">
        <f>$J$10</f>
        <v>1975</v>
      </c>
      <c r="AE10" s="70">
        <f>$J$12</f>
        <v>4500</v>
      </c>
      <c r="AI10" s="26"/>
      <c r="AJ10" s="31"/>
      <c r="AK10" s="26"/>
      <c r="AL10" s="26"/>
      <c r="AM10" s="26"/>
      <c r="AN10" s="26"/>
      <c r="AO10" s="26"/>
      <c r="AP10" s="26"/>
      <c r="AQ10" s="26"/>
      <c r="AR10" s="26"/>
      <c r="AS10" s="26"/>
      <c r="AT10" s="32"/>
      <c r="AU10" s="32"/>
      <c r="AV10" s="32"/>
      <c r="AW10" s="32"/>
      <c r="AX10" s="8"/>
      <c r="AZ10" s="2"/>
    </row>
    <row r="11" spans="1:52" ht="24" customHeight="1" thickBot="1" x14ac:dyDescent="0.45">
      <c r="A11" s="2"/>
      <c r="B11" s="10"/>
      <c r="C11" s="9">
        <v>1</v>
      </c>
      <c r="D11" s="94"/>
      <c r="E11" s="94"/>
      <c r="F11" s="94"/>
      <c r="G11" s="94"/>
      <c r="H11" s="26"/>
      <c r="I11" s="67" t="s">
        <v>229</v>
      </c>
      <c r="J11" s="68">
        <v>2</v>
      </c>
      <c r="K11" s="26"/>
      <c r="L11" s="71">
        <f>L10+$J$11</f>
        <v>1977</v>
      </c>
      <c r="M11" s="72">
        <f>M10*2</f>
        <v>9000</v>
      </c>
      <c r="N11" s="62"/>
      <c r="O11" s="60"/>
      <c r="P11" s="26"/>
      <c r="Q11" s="31"/>
      <c r="R11" s="31"/>
      <c r="S11" s="31"/>
      <c r="T11" s="31"/>
      <c r="U11" s="31"/>
      <c r="V11" s="31"/>
      <c r="W11" s="31"/>
      <c r="X11" s="31"/>
      <c r="Y11" s="31"/>
      <c r="Z11" s="83">
        <v>1974</v>
      </c>
      <c r="AA11" s="84">
        <v>4500</v>
      </c>
      <c r="AB11" s="31"/>
      <c r="AD11" s="71"/>
      <c r="AE11" s="72"/>
      <c r="AI11" s="26"/>
      <c r="AJ11" s="26"/>
      <c r="AK11" s="26"/>
      <c r="AL11" s="26"/>
      <c r="AM11" s="26"/>
      <c r="AN11" s="26"/>
      <c r="AO11" s="26"/>
      <c r="AP11" s="26"/>
      <c r="AQ11" s="26"/>
      <c r="AR11" s="26"/>
      <c r="AS11" s="26"/>
      <c r="AT11" s="8"/>
      <c r="AU11" s="8"/>
      <c r="AV11" s="8"/>
      <c r="AW11" s="8"/>
      <c r="AX11" s="8"/>
      <c r="AZ11" s="2"/>
    </row>
    <row r="12" spans="1:52" ht="24" customHeight="1" thickBot="1" x14ac:dyDescent="0.45">
      <c r="A12" s="2"/>
      <c r="B12" s="10"/>
      <c r="C12" s="12"/>
      <c r="D12" s="94"/>
      <c r="E12" s="94"/>
      <c r="F12" s="94"/>
      <c r="G12" s="94"/>
      <c r="H12" s="26"/>
      <c r="I12" s="67" t="s">
        <v>230</v>
      </c>
      <c r="J12" s="68">
        <v>4500</v>
      </c>
      <c r="K12" s="26"/>
      <c r="L12" s="71">
        <f t="shared" ref="L12:L15" si="0">L11+J$11</f>
        <v>1979</v>
      </c>
      <c r="M12" s="72">
        <f t="shared" ref="M12:M28" si="1">M11*2</f>
        <v>18000</v>
      </c>
      <c r="N12" s="61"/>
      <c r="O12" s="63"/>
      <c r="P12" s="26"/>
      <c r="Q12" s="31"/>
      <c r="R12" s="31"/>
      <c r="S12" s="31"/>
      <c r="T12" s="31"/>
      <c r="U12" s="31"/>
      <c r="V12" s="31"/>
      <c r="W12" s="31"/>
      <c r="X12" s="31"/>
      <c r="Y12" s="31"/>
      <c r="Z12" s="83">
        <v>1976</v>
      </c>
      <c r="AA12" s="84">
        <v>6500</v>
      </c>
      <c r="AB12" s="31"/>
      <c r="AD12" s="71"/>
      <c r="AE12" s="72"/>
      <c r="AI12" s="26"/>
      <c r="AJ12" s="26"/>
      <c r="AK12" s="26"/>
      <c r="AL12" s="26"/>
      <c r="AM12" s="26"/>
      <c r="AN12" s="26"/>
      <c r="AO12" s="26"/>
      <c r="AP12" s="26"/>
      <c r="AQ12" s="26"/>
      <c r="AR12" s="26"/>
      <c r="AS12" s="26"/>
      <c r="AT12" s="8"/>
      <c r="AU12" s="8"/>
      <c r="AV12" s="8"/>
      <c r="AW12" s="8"/>
      <c r="AX12" s="8"/>
      <c r="AZ12" s="2"/>
    </row>
    <row r="13" spans="1:52" ht="24" customHeight="1" x14ac:dyDescent="0.4">
      <c r="A13" s="2"/>
      <c r="B13" s="10"/>
      <c r="C13" s="12">
        <v>2</v>
      </c>
      <c r="D13" s="95" t="s">
        <v>236</v>
      </c>
      <c r="E13" s="95"/>
      <c r="F13" s="95"/>
      <c r="G13" s="95"/>
      <c r="H13" s="26"/>
      <c r="I13" s="26"/>
      <c r="J13" s="26"/>
      <c r="K13" s="26"/>
      <c r="L13" s="71">
        <f t="shared" si="0"/>
        <v>1981</v>
      </c>
      <c r="M13" s="72">
        <f t="shared" si="1"/>
        <v>36000</v>
      </c>
      <c r="N13" s="27"/>
      <c r="O13" s="26"/>
      <c r="P13" s="26"/>
      <c r="Q13" s="31"/>
      <c r="R13" s="31"/>
      <c r="S13" s="31"/>
      <c r="T13" s="31"/>
      <c r="U13" s="31"/>
      <c r="V13" s="31"/>
      <c r="W13" s="31"/>
      <c r="X13" s="31"/>
      <c r="Y13" s="31"/>
      <c r="Z13" s="83">
        <v>1978</v>
      </c>
      <c r="AA13" s="84">
        <v>29000</v>
      </c>
      <c r="AB13" s="31"/>
      <c r="AD13" s="71"/>
      <c r="AE13" s="72"/>
      <c r="AI13" s="26"/>
      <c r="AJ13" s="26"/>
      <c r="AK13" s="26"/>
      <c r="AL13" s="26"/>
      <c r="AM13" s="26"/>
      <c r="AN13" s="26"/>
      <c r="AO13" s="26"/>
      <c r="AP13" s="26"/>
      <c r="AQ13" s="26"/>
      <c r="AR13" s="26"/>
      <c r="AS13" s="26"/>
      <c r="AT13" s="8"/>
      <c r="AU13" s="8"/>
      <c r="AV13" s="8"/>
      <c r="AW13" s="8"/>
      <c r="AX13" s="8"/>
      <c r="AZ13" s="2"/>
    </row>
    <row r="14" spans="1:52" ht="24" customHeight="1" x14ac:dyDescent="0.4">
      <c r="A14" s="2"/>
      <c r="B14" s="10"/>
      <c r="C14" s="10"/>
      <c r="D14" s="95"/>
      <c r="E14" s="95"/>
      <c r="F14" s="95"/>
      <c r="G14" s="95"/>
      <c r="H14" s="31"/>
      <c r="I14" s="31"/>
      <c r="J14" s="31"/>
      <c r="K14" s="31"/>
      <c r="L14" s="71">
        <f t="shared" si="0"/>
        <v>1983</v>
      </c>
      <c r="M14" s="72">
        <f t="shared" si="1"/>
        <v>72000</v>
      </c>
      <c r="N14" s="27"/>
      <c r="O14" s="27"/>
      <c r="P14" s="27"/>
      <c r="Q14" s="27"/>
      <c r="R14" s="27"/>
      <c r="S14" s="27"/>
      <c r="T14" s="27"/>
      <c r="U14" s="27"/>
      <c r="V14" s="27"/>
      <c r="W14" s="27"/>
      <c r="X14" s="27"/>
      <c r="Y14" s="27"/>
      <c r="Z14" s="83">
        <v>1979</v>
      </c>
      <c r="AA14" s="84">
        <v>29000</v>
      </c>
      <c r="AB14" s="27"/>
      <c r="AD14" s="71"/>
      <c r="AE14" s="72"/>
      <c r="AI14" s="26"/>
      <c r="AJ14" s="26"/>
      <c r="AK14" s="26"/>
      <c r="AL14" s="26"/>
      <c r="AM14" s="26"/>
      <c r="AN14" s="26"/>
      <c r="AO14" s="26"/>
      <c r="AP14" s="26"/>
      <c r="AQ14" s="26"/>
      <c r="AR14" s="26"/>
      <c r="AS14" s="26"/>
      <c r="AT14" s="8"/>
      <c r="AU14" s="8"/>
      <c r="AV14" s="8"/>
      <c r="AW14" s="8"/>
      <c r="AX14" s="8"/>
      <c r="AZ14" s="2"/>
    </row>
    <row r="15" spans="1:52" ht="24" customHeight="1" x14ac:dyDescent="0.4">
      <c r="A15" s="2"/>
      <c r="B15" s="10"/>
      <c r="C15" s="9">
        <v>3</v>
      </c>
      <c r="D15" s="94" t="s">
        <v>237</v>
      </c>
      <c r="E15" s="94"/>
      <c r="F15" s="94"/>
      <c r="G15" s="94"/>
      <c r="H15" s="26"/>
      <c r="I15" s="26"/>
      <c r="J15" s="26"/>
      <c r="K15" s="26"/>
      <c r="L15" s="71">
        <f t="shared" si="0"/>
        <v>1985</v>
      </c>
      <c r="M15" s="72">
        <f t="shared" si="1"/>
        <v>144000</v>
      </c>
      <c r="N15" s="27"/>
      <c r="O15" s="27"/>
      <c r="P15" s="27"/>
      <c r="Q15" s="27"/>
      <c r="R15" s="27"/>
      <c r="S15" s="27"/>
      <c r="T15" s="27"/>
      <c r="U15" s="27"/>
      <c r="V15" s="27"/>
      <c r="W15" s="27"/>
      <c r="X15" s="27"/>
      <c r="Y15" s="27"/>
      <c r="Z15" s="83">
        <v>1982</v>
      </c>
      <c r="AA15" s="84">
        <v>134000</v>
      </c>
      <c r="AB15" s="27"/>
      <c r="AD15" s="71"/>
      <c r="AE15" s="72"/>
      <c r="AI15" s="26"/>
      <c r="AJ15" s="26"/>
      <c r="AK15" s="26"/>
      <c r="AL15" s="26"/>
      <c r="AM15" s="26"/>
      <c r="AN15" s="26"/>
      <c r="AO15" s="26"/>
      <c r="AP15" s="26"/>
      <c r="AQ15" s="26"/>
      <c r="AR15" s="26"/>
      <c r="AS15" s="26"/>
      <c r="AT15" s="8"/>
      <c r="AU15" s="8"/>
      <c r="AV15" s="8"/>
      <c r="AW15" s="8"/>
      <c r="AX15" s="8"/>
      <c r="AZ15" s="2"/>
    </row>
    <row r="16" spans="1:52" ht="24" customHeight="1" x14ac:dyDescent="0.4">
      <c r="A16" s="2"/>
      <c r="B16" s="14"/>
      <c r="C16" s="9"/>
      <c r="D16" s="94"/>
      <c r="E16" s="94"/>
      <c r="F16" s="94"/>
      <c r="G16" s="94"/>
      <c r="H16" s="26"/>
      <c r="I16" s="26"/>
      <c r="J16" s="26"/>
      <c r="K16" s="26"/>
      <c r="L16" s="71">
        <f t="shared" ref="L16:L28" si="2">L15+J$11</f>
        <v>1987</v>
      </c>
      <c r="M16" s="72">
        <f t="shared" si="1"/>
        <v>288000</v>
      </c>
      <c r="N16" s="27"/>
      <c r="O16" s="27"/>
      <c r="P16" s="27"/>
      <c r="Q16" s="27"/>
      <c r="R16" s="27"/>
      <c r="S16" s="27"/>
      <c r="T16" s="27"/>
      <c r="U16" s="27"/>
      <c r="V16" s="27"/>
      <c r="W16" s="27"/>
      <c r="X16" s="27"/>
      <c r="Y16" s="27"/>
      <c r="Z16" s="83">
        <v>1985</v>
      </c>
      <c r="AA16" s="84">
        <v>275000</v>
      </c>
      <c r="AB16" s="27"/>
      <c r="AD16" s="71"/>
      <c r="AE16" s="72"/>
      <c r="AI16" s="26"/>
      <c r="AJ16" s="26"/>
      <c r="AK16" s="26"/>
      <c r="AL16" s="26"/>
      <c r="AM16" s="26"/>
      <c r="AN16" s="26"/>
      <c r="AO16" s="26"/>
      <c r="AP16" s="26"/>
      <c r="AQ16" s="26"/>
      <c r="AR16" s="26"/>
      <c r="AS16" s="26"/>
      <c r="AT16" s="8"/>
      <c r="AU16" s="8"/>
      <c r="AV16" s="8"/>
      <c r="AW16" s="8"/>
      <c r="AX16" s="8"/>
      <c r="AZ16" s="2"/>
    </row>
    <row r="17" spans="1:52" ht="24" customHeight="1" x14ac:dyDescent="0.4">
      <c r="A17" s="2"/>
      <c r="B17" s="10"/>
      <c r="C17" s="9">
        <v>4</v>
      </c>
      <c r="D17" s="95" t="s">
        <v>243</v>
      </c>
      <c r="E17" s="95"/>
      <c r="F17" s="95"/>
      <c r="G17" s="95"/>
      <c r="H17" s="26"/>
      <c r="I17" s="26"/>
      <c r="J17" s="26"/>
      <c r="K17" s="26"/>
      <c r="L17" s="71">
        <f t="shared" si="2"/>
        <v>1989</v>
      </c>
      <c r="M17" s="72">
        <f t="shared" si="1"/>
        <v>576000</v>
      </c>
      <c r="N17" s="27"/>
      <c r="O17" s="27"/>
      <c r="P17" s="27"/>
      <c r="Q17" s="27"/>
      <c r="R17" s="27"/>
      <c r="S17" s="27"/>
      <c r="T17" s="27"/>
      <c r="U17" s="27"/>
      <c r="V17" s="27"/>
      <c r="W17" s="27"/>
      <c r="X17" s="27"/>
      <c r="Y17" s="27"/>
      <c r="Z17" s="83">
        <v>1988</v>
      </c>
      <c r="AA17" s="85">
        <v>250000</v>
      </c>
      <c r="AB17" s="27"/>
      <c r="AD17" s="71"/>
      <c r="AE17" s="72"/>
      <c r="AI17" s="26"/>
      <c r="AJ17" s="26"/>
      <c r="AK17" s="26"/>
      <c r="AL17" s="26"/>
      <c r="AM17" s="26"/>
      <c r="AN17" s="26"/>
      <c r="AO17" s="26"/>
      <c r="AP17" s="26"/>
      <c r="AQ17" s="26"/>
      <c r="AR17" s="26"/>
      <c r="AS17" s="26"/>
      <c r="AT17" s="8"/>
      <c r="AU17" s="8"/>
      <c r="AV17" s="8"/>
      <c r="AW17" s="8"/>
      <c r="AX17" s="8"/>
      <c r="AZ17" s="2"/>
    </row>
    <row r="18" spans="1:52" ht="24" customHeight="1" x14ac:dyDescent="0.4">
      <c r="A18" s="2"/>
      <c r="B18" s="5"/>
      <c r="C18" s="5"/>
      <c r="D18" s="95"/>
      <c r="E18" s="95"/>
      <c r="F18" s="95"/>
      <c r="G18" s="95"/>
      <c r="H18" s="36"/>
      <c r="I18" s="36"/>
      <c r="J18" s="36"/>
      <c r="K18" s="36"/>
      <c r="L18" s="71">
        <f t="shared" si="2"/>
        <v>1991</v>
      </c>
      <c r="M18" s="72">
        <f t="shared" si="1"/>
        <v>1152000</v>
      </c>
      <c r="N18" s="27"/>
      <c r="O18" s="27"/>
      <c r="P18" s="27"/>
      <c r="Q18" s="27"/>
      <c r="R18" s="27"/>
      <c r="S18" s="27"/>
      <c r="T18" s="27"/>
      <c r="U18" s="27"/>
      <c r="V18" s="27"/>
      <c r="W18" s="27"/>
      <c r="X18" s="27"/>
      <c r="Y18" s="27"/>
      <c r="Z18" s="83">
        <v>1989</v>
      </c>
      <c r="AA18" s="84">
        <v>1180235</v>
      </c>
      <c r="AB18" s="27"/>
      <c r="AD18" s="71"/>
      <c r="AE18" s="72"/>
      <c r="AI18" s="26"/>
      <c r="AJ18" s="26"/>
      <c r="AK18" s="26"/>
      <c r="AL18" s="26"/>
      <c r="AM18" s="26"/>
      <c r="AN18" s="26"/>
      <c r="AO18" s="26"/>
      <c r="AP18" s="26"/>
      <c r="AQ18" s="26"/>
      <c r="AR18" s="26"/>
      <c r="AS18" s="26"/>
      <c r="AT18" s="8"/>
      <c r="AU18" s="8"/>
      <c r="AV18" s="8"/>
      <c r="AW18" s="8"/>
      <c r="AX18" s="8"/>
      <c r="AZ18" s="2"/>
    </row>
    <row r="19" spans="1:52" ht="24" customHeight="1" x14ac:dyDescent="0.4">
      <c r="A19" s="2"/>
      <c r="B19" s="5"/>
      <c r="C19" s="9">
        <v>5</v>
      </c>
      <c r="D19" s="94" t="s">
        <v>238</v>
      </c>
      <c r="E19" s="94"/>
      <c r="F19" s="94"/>
      <c r="G19" s="94"/>
      <c r="H19" s="26"/>
      <c r="I19" s="26"/>
      <c r="J19" s="26"/>
      <c r="K19" s="26"/>
      <c r="L19" s="71">
        <f t="shared" si="2"/>
        <v>1993</v>
      </c>
      <c r="M19" s="72">
        <f t="shared" si="1"/>
        <v>2304000</v>
      </c>
      <c r="N19" s="27"/>
      <c r="O19" s="26"/>
      <c r="P19" s="26"/>
      <c r="Q19" s="26"/>
      <c r="R19" s="26"/>
      <c r="S19" s="26"/>
      <c r="T19" s="26"/>
      <c r="U19" s="26"/>
      <c r="V19" s="26"/>
      <c r="W19" s="26"/>
      <c r="X19" s="26"/>
      <c r="Y19" s="26"/>
      <c r="Z19" s="83">
        <v>1993</v>
      </c>
      <c r="AA19" s="84">
        <v>3100000</v>
      </c>
      <c r="AB19" s="26"/>
      <c r="AD19" s="71"/>
      <c r="AE19" s="72"/>
      <c r="AI19" s="26"/>
      <c r="AJ19" s="26"/>
      <c r="AK19" s="26"/>
      <c r="AL19" s="26"/>
      <c r="AM19" s="26"/>
      <c r="AN19" s="26"/>
      <c r="AO19" s="26"/>
      <c r="AP19" s="26"/>
      <c r="AQ19" s="26"/>
      <c r="AR19" s="26"/>
      <c r="AS19" s="26"/>
      <c r="AT19" s="8"/>
      <c r="AU19" s="8"/>
      <c r="AV19" s="8"/>
      <c r="AW19" s="8"/>
      <c r="AX19" s="8"/>
      <c r="AZ19" s="2"/>
    </row>
    <row r="20" spans="1:52" ht="24" customHeight="1" x14ac:dyDescent="0.4">
      <c r="A20" s="2"/>
      <c r="B20" s="5"/>
      <c r="C20" s="9"/>
      <c r="D20" s="94"/>
      <c r="E20" s="94"/>
      <c r="F20" s="94"/>
      <c r="G20" s="94"/>
      <c r="H20" s="26"/>
      <c r="I20" s="26"/>
      <c r="J20" s="26"/>
      <c r="K20" s="26"/>
      <c r="L20" s="71">
        <f t="shared" si="2"/>
        <v>1995</v>
      </c>
      <c r="M20" s="72">
        <f t="shared" si="1"/>
        <v>4608000</v>
      </c>
      <c r="N20" s="27"/>
      <c r="O20" s="26"/>
      <c r="P20" s="26"/>
      <c r="Q20" s="26"/>
      <c r="R20" s="26"/>
      <c r="S20" s="26"/>
      <c r="T20" s="26"/>
      <c r="U20" s="26"/>
      <c r="V20" s="26"/>
      <c r="W20" s="26"/>
      <c r="X20" s="26"/>
      <c r="Y20" s="26"/>
      <c r="Z20" s="83">
        <v>1995</v>
      </c>
      <c r="AA20" s="85">
        <v>5500000</v>
      </c>
      <c r="AB20" s="26"/>
      <c r="AD20" s="71"/>
      <c r="AE20" s="72"/>
      <c r="AI20" s="26"/>
      <c r="AJ20" s="26"/>
      <c r="AK20" s="26"/>
      <c r="AL20" s="26"/>
      <c r="AM20" s="26"/>
      <c r="AN20" s="26"/>
      <c r="AO20" s="26"/>
      <c r="AP20" s="26"/>
      <c r="AQ20" s="26"/>
      <c r="AR20" s="26"/>
      <c r="AS20" s="26"/>
      <c r="AT20" s="8"/>
      <c r="AU20" s="8"/>
      <c r="AV20" s="8"/>
      <c r="AW20" s="8"/>
      <c r="AX20" s="8"/>
      <c r="AZ20" s="2"/>
    </row>
    <row r="21" spans="1:52" ht="24" customHeight="1" x14ac:dyDescent="0.4">
      <c r="A21" s="2"/>
      <c r="B21" s="13"/>
      <c r="C21" s="9">
        <v>6</v>
      </c>
      <c r="D21" s="94" t="s">
        <v>239</v>
      </c>
      <c r="E21" s="94"/>
      <c r="F21" s="94"/>
      <c r="G21" s="94"/>
      <c r="H21" s="26"/>
      <c r="I21" s="26"/>
      <c r="J21" s="26"/>
      <c r="K21" s="26"/>
      <c r="L21" s="71">
        <f t="shared" si="2"/>
        <v>1997</v>
      </c>
      <c r="M21" s="72">
        <f t="shared" si="1"/>
        <v>9216000</v>
      </c>
      <c r="N21" s="27"/>
      <c r="O21" s="26"/>
      <c r="P21" s="31"/>
      <c r="Q21" s="26"/>
      <c r="R21" s="26"/>
      <c r="S21" s="26"/>
      <c r="T21" s="26"/>
      <c r="U21" s="26"/>
      <c r="V21" s="26"/>
      <c r="W21" s="26"/>
      <c r="X21" s="26"/>
      <c r="Y21" s="26"/>
      <c r="Z21" s="83">
        <v>1997</v>
      </c>
      <c r="AA21" s="84">
        <v>7500000</v>
      </c>
      <c r="AB21" s="26"/>
      <c r="AD21" s="71"/>
      <c r="AE21" s="72"/>
      <c r="AI21" s="26"/>
      <c r="AJ21" s="26"/>
      <c r="AK21" s="26"/>
      <c r="AL21" s="26"/>
      <c r="AM21" s="26"/>
      <c r="AN21" s="26"/>
      <c r="AO21" s="26"/>
      <c r="AP21" s="26"/>
      <c r="AQ21" s="26"/>
      <c r="AR21" s="26"/>
      <c r="AS21" s="26"/>
      <c r="AT21" s="8"/>
      <c r="AU21" s="8"/>
      <c r="AV21" s="8"/>
      <c r="AW21" s="8"/>
      <c r="AX21" s="8"/>
      <c r="AZ21" s="2"/>
    </row>
    <row r="22" spans="1:52" ht="24" customHeight="1" x14ac:dyDescent="0.5">
      <c r="A22" s="2"/>
      <c r="B22" s="13"/>
      <c r="C22" s="20"/>
      <c r="D22" s="94"/>
      <c r="E22" s="94"/>
      <c r="F22" s="94"/>
      <c r="G22" s="94"/>
      <c r="H22" s="8"/>
      <c r="I22" s="8"/>
      <c r="J22" s="8"/>
      <c r="K22" s="8"/>
      <c r="L22" s="71">
        <f t="shared" si="2"/>
        <v>1999</v>
      </c>
      <c r="M22" s="72">
        <f t="shared" si="1"/>
        <v>18432000</v>
      </c>
      <c r="N22" s="27"/>
      <c r="O22" s="8"/>
      <c r="Q22" s="11"/>
      <c r="R22" s="11"/>
      <c r="S22" s="11"/>
      <c r="T22" s="11"/>
      <c r="U22" s="11"/>
      <c r="V22" s="11"/>
      <c r="W22" s="11"/>
      <c r="X22" s="11"/>
      <c r="Y22" s="11"/>
      <c r="Z22" s="83">
        <v>1998</v>
      </c>
      <c r="AA22" s="84">
        <v>7500000</v>
      </c>
      <c r="AB22" s="11"/>
      <c r="AD22" s="71"/>
      <c r="AE22" s="72"/>
      <c r="AI22" s="11"/>
      <c r="AJ22" s="11"/>
      <c r="AK22" s="8"/>
      <c r="AL22" s="8"/>
      <c r="AM22" s="8"/>
      <c r="AN22" s="8"/>
      <c r="AO22" s="8"/>
      <c r="AP22" s="8"/>
      <c r="AQ22" s="8"/>
      <c r="AR22" s="8"/>
      <c r="AS22" s="8"/>
      <c r="AT22" s="8"/>
      <c r="AU22" s="8"/>
      <c r="AV22" s="8"/>
      <c r="AW22" s="8"/>
      <c r="AX22" s="8"/>
      <c r="AZ22" s="2"/>
    </row>
    <row r="23" spans="1:52" ht="24" customHeight="1" x14ac:dyDescent="0.4">
      <c r="A23" s="2"/>
      <c r="B23" s="13"/>
      <c r="C23" s="9">
        <v>7</v>
      </c>
      <c r="D23" s="94" t="s">
        <v>241</v>
      </c>
      <c r="E23" s="94"/>
      <c r="F23" s="94"/>
      <c r="G23" s="94"/>
      <c r="H23" s="8"/>
      <c r="I23" s="8"/>
      <c r="J23" s="8"/>
      <c r="K23" s="8"/>
      <c r="L23" s="71">
        <f t="shared" si="2"/>
        <v>2001</v>
      </c>
      <c r="M23" s="72">
        <f t="shared" si="1"/>
        <v>36864000</v>
      </c>
      <c r="N23" s="27"/>
      <c r="O23" s="8"/>
      <c r="P23" s="8"/>
      <c r="Q23" s="11"/>
      <c r="R23" s="11"/>
      <c r="S23" s="11"/>
      <c r="T23" s="11"/>
      <c r="U23" s="11"/>
      <c r="V23" s="11"/>
      <c r="W23" s="11"/>
      <c r="X23" s="11"/>
      <c r="Y23" s="11"/>
      <c r="Z23" s="83">
        <v>1999</v>
      </c>
      <c r="AA23" s="84">
        <v>27400000</v>
      </c>
      <c r="AB23" s="11"/>
      <c r="AD23" s="71"/>
      <c r="AE23" s="72"/>
      <c r="AI23" s="11"/>
      <c r="AJ23" s="11"/>
      <c r="AK23" s="8"/>
      <c r="AL23" s="8"/>
      <c r="AM23" s="8"/>
      <c r="AN23" s="8"/>
      <c r="AO23" s="8"/>
      <c r="AP23" s="8"/>
      <c r="AQ23" s="8"/>
      <c r="AR23" s="8"/>
      <c r="AS23" s="8"/>
      <c r="AT23" s="8"/>
      <c r="AU23" s="8"/>
      <c r="AV23" s="8"/>
      <c r="AW23" s="8"/>
      <c r="AX23" s="8"/>
      <c r="AZ23" s="2"/>
    </row>
    <row r="24" spans="1:52" ht="24" customHeight="1" x14ac:dyDescent="0.4">
      <c r="A24" s="2"/>
      <c r="B24" s="13"/>
      <c r="C24" s="25"/>
      <c r="D24" s="94"/>
      <c r="E24" s="94"/>
      <c r="F24" s="94"/>
      <c r="G24" s="94"/>
      <c r="H24" s="8"/>
      <c r="I24" s="8"/>
      <c r="J24" s="8"/>
      <c r="K24" s="8"/>
      <c r="L24" s="71">
        <f t="shared" si="2"/>
        <v>2003</v>
      </c>
      <c r="M24" s="72">
        <f t="shared" si="1"/>
        <v>73728000</v>
      </c>
      <c r="N24" s="27"/>
      <c r="O24" s="8"/>
      <c r="P24" s="8"/>
      <c r="Q24" s="11"/>
      <c r="R24" s="11"/>
      <c r="S24" s="11"/>
      <c r="T24" s="11"/>
      <c r="U24" s="11"/>
      <c r="V24" s="11"/>
      <c r="W24" s="11"/>
      <c r="X24" s="11"/>
      <c r="Y24" s="11"/>
      <c r="Z24" s="83">
        <v>2000</v>
      </c>
      <c r="AA24" s="84">
        <v>42000000</v>
      </c>
      <c r="AB24" s="11"/>
      <c r="AD24" s="71"/>
      <c r="AE24" s="72"/>
      <c r="AI24" s="11"/>
      <c r="AJ24" s="11"/>
      <c r="AK24" s="8"/>
      <c r="AL24" s="8"/>
      <c r="AM24" s="8"/>
      <c r="AN24" s="8"/>
      <c r="AO24" s="8"/>
      <c r="AP24" s="8"/>
      <c r="AQ24" s="8"/>
      <c r="AR24" s="8"/>
      <c r="AS24" s="8"/>
      <c r="AT24" s="8"/>
      <c r="AU24" s="8"/>
      <c r="AV24" s="8"/>
      <c r="AW24" s="8"/>
      <c r="AX24" s="8"/>
      <c r="AZ24" s="2"/>
    </row>
    <row r="25" spans="1:52" ht="24" customHeight="1" x14ac:dyDescent="0.4">
      <c r="A25" s="2"/>
      <c r="B25" s="19"/>
      <c r="C25" s="9"/>
      <c r="D25" s="94" t="s">
        <v>240</v>
      </c>
      <c r="E25" s="94"/>
      <c r="F25" s="94"/>
      <c r="G25" s="94"/>
      <c r="H25" s="8"/>
      <c r="I25" s="8"/>
      <c r="J25" s="8"/>
      <c r="K25" s="8"/>
      <c r="L25" s="71">
        <f t="shared" si="2"/>
        <v>2005</v>
      </c>
      <c r="M25" s="72">
        <f t="shared" si="1"/>
        <v>147456000</v>
      </c>
      <c r="N25" s="27"/>
      <c r="O25" s="8"/>
      <c r="P25" s="8"/>
      <c r="Q25" s="11"/>
      <c r="R25" s="11"/>
      <c r="S25" s="11"/>
      <c r="T25" s="11"/>
      <c r="U25" s="11"/>
      <c r="V25" s="11"/>
      <c r="W25" s="11"/>
      <c r="X25" s="11"/>
      <c r="Y25" s="11"/>
      <c r="Z25" s="83">
        <v>2001</v>
      </c>
      <c r="AA25" s="84">
        <v>45000000</v>
      </c>
      <c r="AB25" s="11"/>
      <c r="AD25" s="71"/>
      <c r="AE25" s="72"/>
      <c r="AI25" s="11"/>
      <c r="AJ25" s="11"/>
      <c r="AK25" s="8"/>
      <c r="AL25" s="8"/>
      <c r="AM25" s="8"/>
      <c r="AN25" s="8"/>
      <c r="AO25" s="8"/>
      <c r="AP25" s="8"/>
      <c r="AQ25" s="8"/>
      <c r="AR25" s="8"/>
      <c r="AS25" s="8"/>
      <c r="AT25" s="8"/>
      <c r="AU25" s="8"/>
      <c r="AV25" s="8"/>
      <c r="AW25" s="8"/>
      <c r="AX25" s="8"/>
      <c r="AZ25" s="2"/>
    </row>
    <row r="26" spans="1:52" ht="25.35" customHeight="1" x14ac:dyDescent="0.4">
      <c r="A26" s="2"/>
      <c r="B26" s="19"/>
      <c r="C26" s="9">
        <v>8</v>
      </c>
      <c r="D26" s="94"/>
      <c r="E26" s="94"/>
      <c r="F26" s="94"/>
      <c r="G26" s="94"/>
      <c r="H26" s="8"/>
      <c r="I26" s="8"/>
      <c r="J26" s="8"/>
      <c r="K26" s="8"/>
      <c r="L26" s="71">
        <f t="shared" si="2"/>
        <v>2007</v>
      </c>
      <c r="M26" s="72">
        <f t="shared" si="1"/>
        <v>294912000</v>
      </c>
      <c r="N26" s="27"/>
      <c r="O26" s="8"/>
      <c r="P26" s="8"/>
      <c r="Q26" s="11"/>
      <c r="R26" s="11"/>
      <c r="S26" s="11"/>
      <c r="T26" s="11"/>
      <c r="U26" s="11"/>
      <c r="V26" s="11"/>
      <c r="W26" s="11"/>
      <c r="X26" s="11"/>
      <c r="Y26" s="11"/>
      <c r="Z26" s="83">
        <v>2002</v>
      </c>
      <c r="AA26" s="84">
        <v>55000000</v>
      </c>
      <c r="AB26" s="11"/>
      <c r="AD26" s="71"/>
      <c r="AE26" s="72"/>
      <c r="AI26" s="11"/>
      <c r="AJ26" s="11"/>
      <c r="AK26" s="8"/>
      <c r="AL26" s="8"/>
      <c r="AM26" s="8"/>
      <c r="AN26" s="8"/>
      <c r="AO26" s="8"/>
      <c r="AP26" s="8"/>
      <c r="AQ26" s="8"/>
      <c r="AR26" s="8"/>
      <c r="AS26" s="8"/>
      <c r="AT26" s="8"/>
      <c r="AU26" s="8"/>
      <c r="AV26" s="8"/>
      <c r="AW26" s="8"/>
      <c r="AX26" s="8"/>
      <c r="AZ26" s="2"/>
    </row>
    <row r="27" spans="1:52" ht="25.35" customHeight="1" x14ac:dyDescent="0.4">
      <c r="A27" s="2"/>
      <c r="B27" s="19"/>
      <c r="C27" s="19"/>
      <c r="D27" s="94"/>
      <c r="E27" s="94"/>
      <c r="F27" s="94"/>
      <c r="G27" s="94"/>
      <c r="H27" s="8"/>
      <c r="I27" s="8"/>
      <c r="J27" s="8"/>
      <c r="K27" s="8"/>
      <c r="L27" s="71">
        <f t="shared" si="2"/>
        <v>2009</v>
      </c>
      <c r="M27" s="72">
        <f t="shared" si="1"/>
        <v>589824000</v>
      </c>
      <c r="N27" s="27"/>
      <c r="O27" s="8"/>
      <c r="P27" s="8"/>
      <c r="Q27" s="11"/>
      <c r="R27" s="11"/>
      <c r="S27" s="11"/>
      <c r="T27" s="11"/>
      <c r="U27" s="11"/>
      <c r="V27" s="11"/>
      <c r="W27" s="11"/>
      <c r="X27" s="11"/>
      <c r="Y27" s="11"/>
      <c r="Z27" s="83">
        <v>2004</v>
      </c>
      <c r="AA27" s="84">
        <v>112000000</v>
      </c>
      <c r="AB27" s="11"/>
      <c r="AD27" s="71"/>
      <c r="AE27" s="72"/>
      <c r="AI27" s="11"/>
      <c r="AJ27" s="11"/>
      <c r="AK27" s="8"/>
      <c r="AL27" s="8"/>
      <c r="AM27" s="8"/>
      <c r="AN27" s="8"/>
      <c r="AO27" s="8"/>
      <c r="AP27" s="8"/>
      <c r="AQ27" s="8"/>
      <c r="AR27" s="8"/>
      <c r="AS27" s="8"/>
      <c r="AT27" s="8"/>
      <c r="AU27" s="8"/>
      <c r="AV27" s="8"/>
      <c r="AW27" s="8"/>
      <c r="AX27" s="8"/>
      <c r="AZ27" s="2"/>
    </row>
    <row r="28" spans="1:52" ht="25.35" customHeight="1" x14ac:dyDescent="0.4">
      <c r="A28" s="2"/>
      <c r="B28" s="5"/>
      <c r="C28" s="14"/>
      <c r="D28" s="14"/>
      <c r="E28" s="14"/>
      <c r="F28" s="14"/>
      <c r="G28" s="5"/>
      <c r="H28" s="8"/>
      <c r="I28" s="8"/>
      <c r="J28" s="8"/>
      <c r="K28" s="8"/>
      <c r="L28" s="71">
        <f t="shared" si="2"/>
        <v>2011</v>
      </c>
      <c r="M28" s="72">
        <f t="shared" si="1"/>
        <v>1179648000</v>
      </c>
      <c r="N28" s="27"/>
      <c r="O28" s="8"/>
      <c r="P28" s="8"/>
      <c r="Q28" s="11"/>
      <c r="R28" s="11"/>
      <c r="S28" s="11"/>
      <c r="T28" s="11"/>
      <c r="U28" s="11"/>
      <c r="V28" s="11"/>
      <c r="W28" s="11"/>
      <c r="X28" s="11"/>
      <c r="Y28" s="11"/>
      <c r="Z28" s="83">
        <v>2006</v>
      </c>
      <c r="AA28" s="84">
        <v>291000000</v>
      </c>
      <c r="AB28" s="11"/>
      <c r="AD28" s="71"/>
      <c r="AE28" s="72"/>
      <c r="AI28" s="11"/>
      <c r="AJ28" s="11"/>
      <c r="AK28" s="8" t="str">
        <f>Microprocessors!E104</f>
        <v>*This data with minor changes comes from Wikipedia https://www.wikiwand.com/en/Transistor_count.</v>
      </c>
      <c r="AL28" s="8"/>
      <c r="AM28" s="8"/>
      <c r="AN28" s="8"/>
      <c r="AO28" s="8"/>
      <c r="AP28" s="8"/>
      <c r="AQ28" s="8"/>
      <c r="AR28" s="8"/>
      <c r="AS28" s="8"/>
      <c r="AT28" s="8"/>
      <c r="AU28" s="8"/>
      <c r="AV28" s="8"/>
      <c r="AW28" s="8"/>
      <c r="AX28" s="8"/>
      <c r="AZ28" s="2"/>
    </row>
    <row r="29" spans="1:52" ht="25.35" customHeight="1" x14ac:dyDescent="0.4">
      <c r="A29" s="24" t="s">
        <v>0</v>
      </c>
      <c r="B29" s="21"/>
      <c r="C29" s="22"/>
      <c r="D29" s="23"/>
      <c r="E29" s="14"/>
      <c r="F29" s="14"/>
      <c r="G29" s="5"/>
      <c r="L29" s="71"/>
      <c r="M29" s="72"/>
      <c r="N29" s="27"/>
      <c r="Q29" s="11"/>
      <c r="R29" s="11"/>
      <c r="S29" s="11"/>
      <c r="T29" s="11"/>
      <c r="U29" s="11"/>
      <c r="V29" s="11"/>
      <c r="W29" s="11"/>
      <c r="X29" s="11"/>
      <c r="Y29" s="11"/>
      <c r="Z29" s="83">
        <v>2007</v>
      </c>
      <c r="AA29" s="84">
        <v>411000000</v>
      </c>
      <c r="AB29" s="11"/>
      <c r="AD29" s="71"/>
      <c r="AE29" s="72"/>
      <c r="AI29" s="7"/>
      <c r="AJ29" s="7"/>
      <c r="AZ29" s="2"/>
    </row>
    <row r="30" spans="1:52" ht="25.35" customHeight="1" x14ac:dyDescent="0.4">
      <c r="A30" s="2"/>
      <c r="B30" s="5"/>
      <c r="C30" s="99" t="s">
        <v>233</v>
      </c>
      <c r="D30" s="99"/>
      <c r="E30" s="99"/>
      <c r="F30" s="99"/>
      <c r="G30" s="99"/>
      <c r="L30" s="71"/>
      <c r="M30" s="72"/>
      <c r="N30" s="27"/>
      <c r="Q30" s="11"/>
      <c r="R30" s="11"/>
      <c r="S30" s="11"/>
      <c r="T30" s="11"/>
      <c r="U30" s="11"/>
      <c r="V30" s="11"/>
      <c r="W30" s="11"/>
      <c r="X30" s="11"/>
      <c r="Y30" s="11"/>
      <c r="Z30" s="83">
        <v>2008</v>
      </c>
      <c r="AA30" s="84">
        <v>1900000000</v>
      </c>
      <c r="AB30" s="11"/>
      <c r="AD30" s="71"/>
      <c r="AE30" s="72"/>
      <c r="AI30" s="7"/>
      <c r="AJ30" s="7"/>
      <c r="AZ30" s="2"/>
    </row>
    <row r="31" spans="1:52" ht="25.35" customHeight="1" x14ac:dyDescent="0.4">
      <c r="A31" s="2"/>
      <c r="B31" s="5"/>
      <c r="C31" s="99"/>
      <c r="D31" s="99"/>
      <c r="E31" s="99"/>
      <c r="F31" s="99"/>
      <c r="G31" s="99"/>
      <c r="L31" s="71"/>
      <c r="M31" s="72"/>
      <c r="N31" s="27"/>
      <c r="Q31" s="11"/>
      <c r="R31" s="11"/>
      <c r="S31" s="11"/>
      <c r="T31" s="11"/>
      <c r="U31" s="11"/>
      <c r="V31" s="11"/>
      <c r="W31" s="11"/>
      <c r="X31" s="11"/>
      <c r="Y31" s="11"/>
      <c r="Z31" s="83">
        <v>2010</v>
      </c>
      <c r="AA31" s="85">
        <v>2300000000</v>
      </c>
      <c r="AB31" s="11"/>
      <c r="AD31" s="71"/>
      <c r="AE31" s="72"/>
      <c r="AI31" s="7"/>
      <c r="AJ31" s="7"/>
      <c r="AZ31" s="2"/>
    </row>
    <row r="32" spans="1:52" ht="25.35" customHeight="1" x14ac:dyDescent="0.4">
      <c r="A32" s="2"/>
      <c r="B32" s="5"/>
      <c r="C32" s="99"/>
      <c r="D32" s="99"/>
      <c r="E32" s="99"/>
      <c r="F32" s="99"/>
      <c r="G32" s="99"/>
      <c r="L32" s="71"/>
      <c r="M32" s="73"/>
      <c r="N32" s="27"/>
      <c r="Q32" s="11"/>
      <c r="R32" s="11"/>
      <c r="S32" s="11"/>
      <c r="T32" s="11"/>
      <c r="U32" s="11"/>
      <c r="V32" s="11"/>
      <c r="W32" s="11"/>
      <c r="X32" s="11"/>
      <c r="Y32" s="11"/>
      <c r="Z32" s="83">
        <v>2011</v>
      </c>
      <c r="AA32" s="84">
        <v>2600000000</v>
      </c>
      <c r="AB32" s="11"/>
      <c r="AD32" s="71"/>
      <c r="AE32" s="73"/>
      <c r="AZ32" s="2"/>
    </row>
    <row r="33" spans="1:52" ht="25.35" customHeight="1" x14ac:dyDescent="0.4">
      <c r="A33" s="2"/>
      <c r="B33" s="5"/>
      <c r="C33" s="5"/>
      <c r="D33" s="5"/>
      <c r="E33" s="5"/>
      <c r="F33" s="5"/>
      <c r="G33" s="5"/>
      <c r="L33" s="71"/>
      <c r="M33" s="73"/>
      <c r="N33" s="27"/>
      <c r="Q33" s="11"/>
      <c r="R33" s="11"/>
      <c r="S33" s="11"/>
      <c r="T33" s="11"/>
      <c r="U33" s="11"/>
      <c r="V33" s="11"/>
      <c r="W33" s="11"/>
      <c r="X33" s="11"/>
      <c r="Y33" s="11"/>
      <c r="Z33" s="83">
        <v>2012</v>
      </c>
      <c r="AA33" s="84">
        <v>3100000000</v>
      </c>
      <c r="AB33" s="11"/>
      <c r="AD33" s="71"/>
      <c r="AE33" s="73"/>
      <c r="AZ33" s="2"/>
    </row>
    <row r="34" spans="1:52" ht="25.35" customHeight="1" thickBot="1" x14ac:dyDescent="0.45">
      <c r="A34" s="2"/>
      <c r="B34" s="5"/>
      <c r="C34" s="5"/>
      <c r="D34" s="5"/>
      <c r="E34" s="5"/>
      <c r="F34" s="5"/>
      <c r="G34" s="5"/>
      <c r="L34" s="71"/>
      <c r="M34" s="73"/>
      <c r="N34" s="27"/>
      <c r="Q34" s="11"/>
      <c r="R34" s="11"/>
      <c r="S34" s="11"/>
      <c r="T34" s="11"/>
      <c r="U34" s="11"/>
      <c r="V34" s="11"/>
      <c r="W34" s="11"/>
      <c r="X34" s="11"/>
      <c r="Y34" s="11"/>
      <c r="Z34" s="86">
        <v>2014</v>
      </c>
      <c r="AA34" s="87">
        <v>5560000000</v>
      </c>
      <c r="AB34" s="11"/>
      <c r="AD34" s="71"/>
      <c r="AE34" s="73"/>
      <c r="AL34" s="42">
        <v>1974</v>
      </c>
      <c r="AZ34" s="2"/>
    </row>
    <row r="35" spans="1:52" ht="25.35" customHeight="1" x14ac:dyDescent="0.4">
      <c r="A35" s="2"/>
      <c r="B35" s="5"/>
      <c r="C35" s="5"/>
      <c r="D35" s="5"/>
      <c r="E35" s="5"/>
      <c r="F35" s="5"/>
      <c r="G35" s="5"/>
      <c r="L35" s="71"/>
      <c r="M35" s="73"/>
      <c r="N35" s="27"/>
      <c r="AD35" s="71"/>
      <c r="AE35" s="73"/>
      <c r="AL35" s="42">
        <v>1976</v>
      </c>
      <c r="AZ35" s="2"/>
    </row>
    <row r="36" spans="1:52" ht="25.35" customHeight="1" x14ac:dyDescent="0.4">
      <c r="A36" s="2"/>
      <c r="B36" s="5"/>
      <c r="C36" s="5"/>
      <c r="D36" s="5"/>
      <c r="E36" s="5"/>
      <c r="F36" s="5"/>
      <c r="G36" s="5"/>
      <c r="L36" s="71"/>
      <c r="M36" s="73"/>
      <c r="N36" s="27"/>
      <c r="Z36" s="78"/>
      <c r="AA36" s="79"/>
      <c r="AD36" s="71"/>
      <c r="AE36" s="73"/>
      <c r="AL36" s="42">
        <v>1978</v>
      </c>
      <c r="AZ36" s="2"/>
    </row>
    <row r="37" spans="1:52" ht="25.35" customHeight="1" x14ac:dyDescent="0.4">
      <c r="A37" s="2"/>
      <c r="B37" s="5"/>
      <c r="C37" s="5"/>
      <c r="D37" s="5"/>
      <c r="E37" s="5"/>
      <c r="F37" s="5"/>
      <c r="G37" s="5"/>
      <c r="L37" s="71"/>
      <c r="M37" s="73"/>
      <c r="N37" s="27"/>
      <c r="AD37" s="71"/>
      <c r="AE37" s="73"/>
      <c r="AL37" s="42">
        <v>1979</v>
      </c>
      <c r="AZ37" s="2"/>
    </row>
    <row r="38" spans="1:52" ht="25.35" customHeight="1" x14ac:dyDescent="0.4">
      <c r="A38" s="2"/>
      <c r="B38" s="5"/>
      <c r="C38" s="5"/>
      <c r="D38" s="5"/>
      <c r="E38" s="5"/>
      <c r="F38" s="5"/>
      <c r="G38" s="5"/>
      <c r="L38" s="71"/>
      <c r="M38" s="73"/>
      <c r="N38" s="27"/>
      <c r="AD38" s="71"/>
      <c r="AE38" s="73"/>
      <c r="AL38" s="42">
        <v>1982</v>
      </c>
      <c r="AZ38" s="2"/>
    </row>
    <row r="39" spans="1:52" ht="22.5" customHeight="1" x14ac:dyDescent="0.4">
      <c r="A39" s="2"/>
      <c r="B39" s="5"/>
      <c r="C39" s="5"/>
      <c r="D39" s="5"/>
      <c r="E39" s="5"/>
      <c r="F39" s="5"/>
      <c r="G39" s="5"/>
      <c r="L39" s="71"/>
      <c r="M39" s="73"/>
      <c r="N39" s="27"/>
      <c r="Z39" s="80"/>
      <c r="AA39" s="80"/>
      <c r="AC39" s="80"/>
      <c r="AD39" s="71"/>
      <c r="AE39" s="73"/>
      <c r="AF39" s="80"/>
      <c r="AG39" s="80"/>
      <c r="AH39" s="80"/>
      <c r="AL39" s="42">
        <v>1985</v>
      </c>
      <c r="AZ39" s="2"/>
    </row>
    <row r="40" spans="1:52" ht="22.5" customHeight="1" x14ac:dyDescent="0.4">
      <c r="A40" s="2"/>
      <c r="B40" s="5"/>
      <c r="C40" s="5"/>
      <c r="D40" s="5"/>
      <c r="E40" s="5"/>
      <c r="F40" s="5"/>
      <c r="G40" s="5"/>
      <c r="L40" s="71"/>
      <c r="M40" s="73"/>
      <c r="N40" s="27"/>
      <c r="Z40" s="80"/>
      <c r="AA40" s="80"/>
      <c r="AC40" s="80"/>
      <c r="AD40" s="71"/>
      <c r="AE40" s="73"/>
      <c r="AF40" s="80"/>
      <c r="AG40" s="80"/>
      <c r="AH40" s="80"/>
      <c r="AL40" s="42">
        <v>1988</v>
      </c>
      <c r="AZ40" s="2"/>
    </row>
    <row r="41" spans="1:52" ht="22.5" customHeight="1" x14ac:dyDescent="0.4">
      <c r="A41" s="2"/>
      <c r="B41" s="5"/>
      <c r="C41" s="5"/>
      <c r="D41" s="5"/>
      <c r="E41" s="5"/>
      <c r="F41" s="5"/>
      <c r="G41" s="5"/>
      <c r="L41" s="71"/>
      <c r="M41" s="73"/>
      <c r="N41" s="27"/>
      <c r="Z41" s="80"/>
      <c r="AA41" s="80"/>
      <c r="AC41" s="80"/>
      <c r="AD41" s="71"/>
      <c r="AE41" s="73"/>
      <c r="AF41" s="80"/>
      <c r="AG41" s="80"/>
      <c r="AH41" s="80"/>
      <c r="AL41" s="42">
        <v>1989</v>
      </c>
      <c r="AZ41" s="2"/>
    </row>
    <row r="42" spans="1:52" ht="22.5" customHeight="1" x14ac:dyDescent="0.4">
      <c r="A42" s="2"/>
      <c r="B42" s="98" t="s">
        <v>231</v>
      </c>
      <c r="C42" s="98"/>
      <c r="D42" s="98"/>
      <c r="E42" s="98"/>
      <c r="F42" s="98"/>
      <c r="G42" s="2"/>
      <c r="L42" s="71"/>
      <c r="M42" s="73"/>
      <c r="N42" s="27"/>
      <c r="Z42" s="80"/>
      <c r="AA42" s="80"/>
      <c r="AC42" s="80"/>
      <c r="AD42" s="71"/>
      <c r="AE42" s="73"/>
      <c r="AF42" s="80"/>
      <c r="AG42" s="80"/>
      <c r="AH42" s="80"/>
      <c r="AL42" s="42">
        <v>1993</v>
      </c>
      <c r="AS42" s="2"/>
      <c r="AY42" s="2"/>
      <c r="AZ42" s="2"/>
    </row>
    <row r="43" spans="1:52" ht="22.5" customHeight="1" x14ac:dyDescent="0.4">
      <c r="L43" s="71"/>
      <c r="M43" s="73"/>
      <c r="N43" s="27"/>
      <c r="AD43" s="71"/>
      <c r="AE43" s="73"/>
      <c r="AL43" s="42">
        <v>1995</v>
      </c>
    </row>
    <row r="44" spans="1:52" ht="22.5" customHeight="1" x14ac:dyDescent="0.4">
      <c r="L44" s="71"/>
      <c r="M44" s="73"/>
      <c r="N44" s="27"/>
      <c r="AD44" s="71"/>
      <c r="AE44" s="73"/>
      <c r="AL44" s="42">
        <v>1997</v>
      </c>
    </row>
    <row r="45" spans="1:52" ht="22.5" customHeight="1" x14ac:dyDescent="0.4">
      <c r="L45" s="71"/>
      <c r="M45" s="73"/>
      <c r="N45" s="27"/>
      <c r="AD45" s="71"/>
      <c r="AE45" s="73"/>
      <c r="AL45" s="42">
        <v>1998</v>
      </c>
    </row>
    <row r="46" spans="1:52" ht="22.5" customHeight="1" x14ac:dyDescent="0.4">
      <c r="L46" s="71"/>
      <c r="M46" s="73"/>
      <c r="N46" s="27"/>
      <c r="AD46" s="71"/>
      <c r="AE46" s="73"/>
      <c r="AL46" s="42">
        <v>1999</v>
      </c>
    </row>
    <row r="47" spans="1:52" ht="22.5" customHeight="1" x14ac:dyDescent="0.4">
      <c r="L47" s="71"/>
      <c r="M47" s="73"/>
      <c r="N47" s="27"/>
      <c r="AD47" s="71"/>
      <c r="AE47" s="73"/>
      <c r="AL47" s="42">
        <v>2000</v>
      </c>
    </row>
    <row r="48" spans="1:52" ht="22.5" customHeight="1" x14ac:dyDescent="0.4">
      <c r="L48" s="71"/>
      <c r="M48" s="73"/>
      <c r="N48" s="27"/>
      <c r="AD48" s="71"/>
      <c r="AE48" s="73"/>
      <c r="AL48" s="42">
        <v>2001</v>
      </c>
    </row>
    <row r="49" spans="4:38" ht="22.5" customHeight="1" x14ac:dyDescent="0.4">
      <c r="L49" s="71"/>
      <c r="M49" s="73"/>
      <c r="N49" s="27"/>
      <c r="AD49" s="71"/>
      <c r="AE49" s="73"/>
      <c r="AL49" s="42">
        <v>2002</v>
      </c>
    </row>
    <row r="50" spans="4:38" ht="22.5" customHeight="1" x14ac:dyDescent="0.4">
      <c r="L50" s="71"/>
      <c r="M50" s="73"/>
      <c r="N50" s="27"/>
      <c r="AD50" s="71"/>
      <c r="AE50" s="73"/>
      <c r="AL50" s="42">
        <v>2003</v>
      </c>
    </row>
    <row r="51" spans="4:38" ht="22.5" customHeight="1" thickBot="1" x14ac:dyDescent="0.45">
      <c r="L51" s="74"/>
      <c r="M51" s="75"/>
      <c r="N51" s="27"/>
      <c r="AD51" s="74"/>
      <c r="AE51" s="75"/>
      <c r="AL51" s="42">
        <v>2004</v>
      </c>
    </row>
    <row r="52" spans="4:38" ht="22.5" customHeight="1" x14ac:dyDescent="0.4">
      <c r="L52" s="27"/>
      <c r="M52" s="30"/>
      <c r="N52" s="27"/>
      <c r="AL52" s="42">
        <v>2006</v>
      </c>
    </row>
    <row r="53" spans="4:38" ht="22.5" customHeight="1" x14ac:dyDescent="0.4">
      <c r="L53" s="27"/>
      <c r="M53" s="30"/>
      <c r="N53" s="27"/>
      <c r="AL53" s="42">
        <v>2007</v>
      </c>
    </row>
    <row r="54" spans="4:38" ht="22.5" customHeight="1" x14ac:dyDescent="0.4">
      <c r="L54" s="27"/>
      <c r="M54" s="30"/>
      <c r="N54" s="27"/>
      <c r="AL54" s="42">
        <v>2008</v>
      </c>
    </row>
    <row r="55" spans="4:38" ht="22.5" customHeight="1" x14ac:dyDescent="0.4">
      <c r="L55" s="31"/>
      <c r="M55" s="31"/>
      <c r="N55" s="27"/>
      <c r="AL55" s="42">
        <v>2010</v>
      </c>
    </row>
    <row r="56" spans="4:38" ht="22.5" customHeight="1" x14ac:dyDescent="0.4">
      <c r="AL56" s="42">
        <v>2011</v>
      </c>
    </row>
    <row r="57" spans="4:38" ht="22.5" customHeight="1" x14ac:dyDescent="0.4">
      <c r="D57" s="77"/>
      <c r="E57" s="77"/>
      <c r="AL57" s="42">
        <v>2012</v>
      </c>
    </row>
    <row r="58" spans="4:38" ht="22.5" customHeight="1" x14ac:dyDescent="0.4">
      <c r="D58" s="93" t="s">
        <v>232</v>
      </c>
      <c r="E58" s="93"/>
      <c r="AL58" s="42">
        <v>2014</v>
      </c>
    </row>
    <row r="60" spans="4:38" ht="30" customHeight="1" x14ac:dyDescent="0.4">
      <c r="D60" s="40" t="s">
        <v>219</v>
      </c>
      <c r="E60" s="40" t="s">
        <v>3</v>
      </c>
    </row>
    <row r="61" spans="4:38" ht="18" customHeight="1" x14ac:dyDescent="0.4">
      <c r="D61" s="42">
        <v>1974</v>
      </c>
      <c r="E61" s="41">
        <v>4500</v>
      </c>
    </row>
    <row r="62" spans="4:38" ht="18" customHeight="1" x14ac:dyDescent="0.4">
      <c r="D62" s="42">
        <v>1976</v>
      </c>
      <c r="E62" s="41">
        <v>6500</v>
      </c>
    </row>
    <row r="63" spans="4:38" ht="18" customHeight="1" x14ac:dyDescent="0.4">
      <c r="D63" s="42">
        <v>1978</v>
      </c>
      <c r="E63" s="41">
        <v>29000</v>
      </c>
    </row>
    <row r="64" spans="4:38" ht="18" customHeight="1" x14ac:dyDescent="0.4">
      <c r="D64" s="42">
        <v>1979</v>
      </c>
      <c r="E64" s="41">
        <v>29000</v>
      </c>
    </row>
    <row r="65" spans="4:5" ht="18" customHeight="1" x14ac:dyDescent="0.4">
      <c r="D65" s="42">
        <v>1982</v>
      </c>
      <c r="E65" s="41">
        <v>134000</v>
      </c>
    </row>
    <row r="66" spans="4:5" ht="18" customHeight="1" x14ac:dyDescent="0.4">
      <c r="D66" s="42">
        <v>1985</v>
      </c>
      <c r="E66" s="41">
        <v>275000</v>
      </c>
    </row>
    <row r="67" spans="4:5" ht="18" customHeight="1" x14ac:dyDescent="0.4">
      <c r="D67" s="42">
        <v>1988</v>
      </c>
      <c r="E67" s="44">
        <v>250000</v>
      </c>
    </row>
    <row r="68" spans="4:5" ht="18" customHeight="1" x14ac:dyDescent="0.4">
      <c r="D68" s="42">
        <v>1989</v>
      </c>
      <c r="E68" s="41">
        <v>1180235</v>
      </c>
    </row>
    <row r="69" spans="4:5" ht="18" customHeight="1" x14ac:dyDescent="0.4">
      <c r="D69" s="42">
        <v>1993</v>
      </c>
      <c r="E69" s="41">
        <v>3100000</v>
      </c>
    </row>
    <row r="70" spans="4:5" ht="18" customHeight="1" x14ac:dyDescent="0.4">
      <c r="D70" s="42">
        <v>1995</v>
      </c>
      <c r="E70" s="44">
        <v>5500000</v>
      </c>
    </row>
    <row r="71" spans="4:5" ht="18" customHeight="1" x14ac:dyDescent="0.4">
      <c r="D71" s="42">
        <v>1997</v>
      </c>
      <c r="E71" s="41">
        <v>7500000</v>
      </c>
    </row>
    <row r="72" spans="4:5" ht="18" customHeight="1" x14ac:dyDescent="0.4">
      <c r="D72" s="42">
        <v>1998</v>
      </c>
      <c r="E72" s="41">
        <v>7500000</v>
      </c>
    </row>
    <row r="73" spans="4:5" ht="18" customHeight="1" x14ac:dyDescent="0.4">
      <c r="D73" s="42">
        <v>1999</v>
      </c>
      <c r="E73" s="41">
        <v>27400000</v>
      </c>
    </row>
    <row r="74" spans="4:5" ht="18" customHeight="1" x14ac:dyDescent="0.4">
      <c r="D74" s="42">
        <v>2000</v>
      </c>
      <c r="E74" s="41">
        <v>42000000</v>
      </c>
    </row>
    <row r="75" spans="4:5" ht="18" customHeight="1" x14ac:dyDescent="0.4">
      <c r="D75" s="42">
        <v>2001</v>
      </c>
      <c r="E75" s="41">
        <v>45000000</v>
      </c>
    </row>
    <row r="76" spans="4:5" ht="18" customHeight="1" x14ac:dyDescent="0.4">
      <c r="D76" s="42">
        <v>2002</v>
      </c>
      <c r="E76" s="41">
        <v>55000000</v>
      </c>
    </row>
    <row r="77" spans="4:5" ht="18" customHeight="1" x14ac:dyDescent="0.4">
      <c r="D77" s="42">
        <v>2003</v>
      </c>
      <c r="E77" s="41">
        <v>410000000</v>
      </c>
    </row>
    <row r="78" spans="4:5" ht="18" customHeight="1" x14ac:dyDescent="0.4">
      <c r="D78" s="42">
        <v>2004</v>
      </c>
      <c r="E78" s="41">
        <v>112000000</v>
      </c>
    </row>
    <row r="79" spans="4:5" ht="18" customHeight="1" x14ac:dyDescent="0.4">
      <c r="D79" s="42">
        <v>2006</v>
      </c>
      <c r="E79" s="41">
        <v>291000000</v>
      </c>
    </row>
    <row r="80" spans="4:5" ht="18" customHeight="1" x14ac:dyDescent="0.4">
      <c r="D80" s="42">
        <v>2007</v>
      </c>
      <c r="E80" s="41">
        <v>411000000</v>
      </c>
    </row>
    <row r="81" spans="4:11" ht="18" customHeight="1" x14ac:dyDescent="0.4">
      <c r="D81" s="42">
        <v>2008</v>
      </c>
      <c r="E81" s="41">
        <v>1900000000</v>
      </c>
    </row>
    <row r="82" spans="4:11" ht="18" customHeight="1" x14ac:dyDescent="0.4">
      <c r="D82" s="42">
        <v>2010</v>
      </c>
      <c r="E82" s="44">
        <v>2300000000</v>
      </c>
    </row>
    <row r="83" spans="4:11" ht="18" customHeight="1" x14ac:dyDescent="0.4">
      <c r="D83" s="42">
        <v>2011</v>
      </c>
      <c r="E83" s="41">
        <v>2600000000</v>
      </c>
    </row>
    <row r="84" spans="4:11" ht="18" customHeight="1" x14ac:dyDescent="0.4">
      <c r="D84" s="42">
        <v>2012</v>
      </c>
      <c r="E84" s="41">
        <v>3100000000</v>
      </c>
    </row>
    <row r="85" spans="4:11" ht="18" customHeight="1" x14ac:dyDescent="0.4">
      <c r="D85" s="42">
        <v>2013</v>
      </c>
      <c r="E85" s="41">
        <v>1860000000</v>
      </c>
    </row>
    <row r="86" spans="4:11" ht="18" customHeight="1" x14ac:dyDescent="0.4">
      <c r="D86" s="42">
        <v>2014</v>
      </c>
      <c r="E86" s="44">
        <v>5560000000</v>
      </c>
    </row>
    <row r="88" spans="4:11" ht="18" customHeight="1" x14ac:dyDescent="0.4">
      <c r="D88" s="93" t="str">
        <f>Microprocessors!E104</f>
        <v>*This data with minor changes comes from Wikipedia https://www.wikiwand.com/en/Transistor_count.</v>
      </c>
      <c r="E88" s="93"/>
      <c r="F88" s="93"/>
      <c r="G88" s="93"/>
      <c r="H88" s="93"/>
      <c r="I88" s="93"/>
      <c r="J88" s="93"/>
      <c r="K88" s="93"/>
    </row>
    <row r="89" spans="4:11" ht="18" customHeight="1" x14ac:dyDescent="0.4">
      <c r="D89" s="93"/>
      <c r="E89" s="93"/>
      <c r="F89" s="93"/>
      <c r="G89" s="93"/>
      <c r="H89" s="93"/>
      <c r="I89" s="93"/>
      <c r="J89" s="93"/>
      <c r="K89" s="93"/>
    </row>
    <row r="90" spans="4:11" ht="18" customHeight="1" x14ac:dyDescent="0.4">
      <c r="D90" s="93"/>
      <c r="E90" s="93"/>
      <c r="F90" s="93"/>
      <c r="G90" s="93"/>
      <c r="H90" s="93"/>
      <c r="I90" s="93"/>
      <c r="J90" s="93"/>
      <c r="K90" s="93"/>
    </row>
    <row r="91" spans="4:11" ht="18" customHeight="1" x14ac:dyDescent="0.4">
      <c r="D91" s="93"/>
      <c r="E91" s="93"/>
      <c r="F91" s="93"/>
      <c r="G91" s="93"/>
      <c r="H91" s="93"/>
      <c r="I91" s="93"/>
      <c r="J91" s="93"/>
      <c r="K91" s="93"/>
    </row>
  </sheetData>
  <sortState ref="D61:E98">
    <sortCondition ref="D61:D98"/>
  </sortState>
  <mergeCells count="18">
    <mergeCell ref="D2:G5"/>
    <mergeCell ref="I2:S5"/>
    <mergeCell ref="B42:F42"/>
    <mergeCell ref="D17:G18"/>
    <mergeCell ref="D19:G20"/>
    <mergeCell ref="D21:G22"/>
    <mergeCell ref="D23:G24"/>
    <mergeCell ref="D25:G27"/>
    <mergeCell ref="C30:G32"/>
    <mergeCell ref="D8:G9"/>
    <mergeCell ref="D10:G12"/>
    <mergeCell ref="L8:M8"/>
    <mergeCell ref="AD8:AE8"/>
    <mergeCell ref="Z9:AA9"/>
    <mergeCell ref="D58:E58"/>
    <mergeCell ref="D88:K91"/>
    <mergeCell ref="D15:G16"/>
    <mergeCell ref="D13:G14"/>
  </mergeCells>
  <pageMargins left="0.75" right="0.75" top="1" bottom="1" header="0.5" footer="0.5"/>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5"/>
  <sheetViews>
    <sheetView workbookViewId="0">
      <selection activeCell="A8" sqref="A8"/>
    </sheetView>
  </sheetViews>
  <sheetFormatPr defaultColWidth="9" defaultRowHeight="12.75" x14ac:dyDescent="0.35"/>
  <cols>
    <col min="1" max="1" width="2.5" style="35" customWidth="1"/>
    <col min="2" max="2" width="7" style="35" customWidth="1"/>
    <col min="3" max="3" width="2.5" style="35" customWidth="1"/>
    <col min="4" max="4" width="4.125" style="35" customWidth="1"/>
    <col min="5" max="5" width="30.6875" style="35" customWidth="1"/>
    <col min="6" max="6" width="14" style="35" customWidth="1"/>
    <col min="7" max="7" width="7.875" style="35" customWidth="1"/>
    <col min="8" max="8" width="14.625" style="35" customWidth="1"/>
    <col min="9" max="9" width="8.1875" style="35" customWidth="1"/>
    <col min="10" max="10" width="9.5" style="35" customWidth="1"/>
    <col min="11" max="16384" width="9" style="35"/>
  </cols>
  <sheetData>
    <row r="1" spans="1:18" ht="13.15" x14ac:dyDescent="0.4">
      <c r="A1" s="48" t="s">
        <v>1</v>
      </c>
      <c r="B1" s="49"/>
      <c r="C1" s="49"/>
      <c r="D1" s="50"/>
      <c r="E1" s="50"/>
      <c r="F1" s="50"/>
      <c r="G1" s="50"/>
      <c r="H1" s="50"/>
      <c r="I1" s="50"/>
      <c r="J1" s="50"/>
      <c r="K1" s="50"/>
      <c r="L1" s="50"/>
      <c r="M1" s="50"/>
      <c r="N1" s="50"/>
    </row>
    <row r="2" spans="1:18" ht="15.75" customHeight="1" x14ac:dyDescent="0.35">
      <c r="A2" s="51"/>
      <c r="B2" s="51"/>
      <c r="C2" s="51"/>
      <c r="D2" s="96" t="s">
        <v>2</v>
      </c>
      <c r="E2" s="96"/>
      <c r="F2" s="96"/>
      <c r="G2" s="102"/>
      <c r="H2" s="102"/>
      <c r="I2" s="102"/>
      <c r="J2" s="102"/>
      <c r="K2" s="102"/>
      <c r="M2" s="52"/>
      <c r="N2" s="52"/>
    </row>
    <row r="3" spans="1:18" ht="15" customHeight="1" x14ac:dyDescent="0.35">
      <c r="A3" s="51"/>
      <c r="B3" s="51"/>
      <c r="C3" s="51"/>
      <c r="D3" s="96"/>
      <c r="E3" s="96"/>
      <c r="F3" s="96"/>
      <c r="G3" s="102"/>
      <c r="H3" s="102"/>
      <c r="I3" s="102"/>
      <c r="J3" s="102"/>
      <c r="K3" s="102"/>
      <c r="M3" s="52"/>
      <c r="N3" s="52"/>
    </row>
    <row r="4" spans="1:18" ht="15" customHeight="1" x14ac:dyDescent="0.35">
      <c r="A4" s="51"/>
      <c r="B4" s="51"/>
      <c r="C4" s="51"/>
      <c r="D4" s="96"/>
      <c r="E4" s="96"/>
      <c r="F4" s="96"/>
      <c r="G4" s="102"/>
      <c r="H4" s="102"/>
      <c r="I4" s="102"/>
      <c r="J4" s="102"/>
      <c r="K4" s="102"/>
      <c r="M4" s="52"/>
      <c r="N4" s="52"/>
    </row>
    <row r="5" spans="1:18" ht="24" customHeight="1" x14ac:dyDescent="0.35">
      <c r="A5" s="51"/>
      <c r="B5" s="51"/>
      <c r="C5" s="51"/>
      <c r="D5" s="96"/>
      <c r="E5" s="96"/>
      <c r="F5" s="96"/>
      <c r="G5" s="102"/>
      <c r="H5" s="102"/>
      <c r="I5" s="102"/>
      <c r="J5" s="102"/>
      <c r="K5" s="102"/>
      <c r="M5" s="52"/>
      <c r="N5" s="52"/>
    </row>
    <row r="6" spans="1:18" ht="15.75" customHeight="1" x14ac:dyDescent="0.35">
      <c r="A6" s="53"/>
      <c r="B6" s="53"/>
      <c r="C6" s="53"/>
      <c r="D6" s="53"/>
      <c r="E6" s="53"/>
      <c r="F6" s="53"/>
      <c r="G6" s="53"/>
      <c r="H6" s="53"/>
      <c r="I6" s="53"/>
      <c r="J6" s="53"/>
      <c r="K6" s="53"/>
      <c r="L6" s="53"/>
      <c r="M6" s="53"/>
      <c r="N6" s="53"/>
    </row>
    <row r="7" spans="1:18" ht="24" customHeight="1" x14ac:dyDescent="0.35">
      <c r="C7" s="54"/>
      <c r="D7" s="54"/>
      <c r="E7" s="54"/>
      <c r="F7" s="54"/>
      <c r="G7" s="54"/>
      <c r="H7" s="54"/>
    </row>
    <row r="8" spans="1:18" ht="24.75" customHeight="1" x14ac:dyDescent="0.35">
      <c r="C8" s="54"/>
      <c r="D8" s="37"/>
      <c r="E8" s="55"/>
      <c r="F8" s="37"/>
      <c r="G8" s="37"/>
      <c r="H8" s="37"/>
      <c r="I8" s="54"/>
      <c r="J8" s="54"/>
    </row>
    <row r="9" spans="1:18" ht="33" customHeight="1" x14ac:dyDescent="0.35">
      <c r="C9" s="54"/>
      <c r="D9" s="37"/>
      <c r="E9" s="40" t="s">
        <v>224</v>
      </c>
      <c r="F9" s="40" t="s">
        <v>3</v>
      </c>
      <c r="G9" s="40" t="s">
        <v>219</v>
      </c>
      <c r="H9" s="40" t="s">
        <v>4</v>
      </c>
      <c r="I9" s="40" t="s">
        <v>223</v>
      </c>
      <c r="J9" s="40" t="s">
        <v>222</v>
      </c>
      <c r="K9" s="56"/>
      <c r="L9" s="57"/>
      <c r="M9" s="57"/>
      <c r="N9" s="57"/>
      <c r="O9" s="57"/>
      <c r="P9" s="57"/>
      <c r="Q9" s="57"/>
      <c r="R9" s="56"/>
    </row>
    <row r="10" spans="1:18" ht="20.100000000000001" customHeight="1" x14ac:dyDescent="0.35">
      <c r="C10" s="54"/>
      <c r="D10" s="37"/>
      <c r="E10" s="43" t="s">
        <v>5</v>
      </c>
      <c r="F10" s="41">
        <v>8000</v>
      </c>
      <c r="G10" s="42">
        <v>1971</v>
      </c>
      <c r="H10" s="43" t="s">
        <v>6</v>
      </c>
      <c r="I10" s="42" t="s">
        <v>7</v>
      </c>
      <c r="J10" s="42"/>
      <c r="K10" s="56"/>
      <c r="L10" s="57"/>
      <c r="M10" s="57"/>
      <c r="N10" s="57"/>
      <c r="O10" s="57"/>
      <c r="P10" s="57"/>
      <c r="Q10" s="57"/>
      <c r="R10" s="56"/>
    </row>
    <row r="11" spans="1:18" ht="20.100000000000001" customHeight="1" x14ac:dyDescent="0.35">
      <c r="C11" s="54"/>
      <c r="D11" s="38"/>
      <c r="E11" s="43" t="s">
        <v>8</v>
      </c>
      <c r="F11" s="41">
        <v>2300</v>
      </c>
      <c r="G11" s="42">
        <v>1971</v>
      </c>
      <c r="H11" s="43" t="s">
        <v>9</v>
      </c>
      <c r="I11" s="43" t="s">
        <v>10</v>
      </c>
      <c r="J11" s="42" t="s">
        <v>11</v>
      </c>
      <c r="K11" s="56"/>
      <c r="L11" s="57"/>
      <c r="M11" s="57"/>
      <c r="N11" s="57"/>
      <c r="O11" s="57"/>
      <c r="P11" s="56"/>
      <c r="Q11" s="57"/>
      <c r="R11" s="56"/>
    </row>
    <row r="12" spans="1:18" ht="20.100000000000001" customHeight="1" x14ac:dyDescent="0.35">
      <c r="C12" s="54"/>
      <c r="D12" s="37"/>
      <c r="E12" s="43" t="s">
        <v>12</v>
      </c>
      <c r="F12" s="41">
        <v>3500</v>
      </c>
      <c r="G12" s="42">
        <v>1972</v>
      </c>
      <c r="H12" s="42" t="s">
        <v>9</v>
      </c>
      <c r="I12" s="42" t="s">
        <v>10</v>
      </c>
      <c r="J12" s="42" t="s">
        <v>13</v>
      </c>
      <c r="K12" s="56"/>
      <c r="L12" s="57"/>
      <c r="M12" s="57"/>
      <c r="N12" s="57"/>
      <c r="O12" s="57"/>
      <c r="P12" s="56"/>
      <c r="Q12" s="57"/>
      <c r="R12" s="56"/>
    </row>
    <row r="13" spans="1:18" ht="20.100000000000001" customHeight="1" x14ac:dyDescent="0.35">
      <c r="C13" s="54"/>
      <c r="D13" s="37"/>
      <c r="E13" s="43" t="s">
        <v>14</v>
      </c>
      <c r="F13" s="44">
        <v>3510</v>
      </c>
      <c r="G13" s="42">
        <v>1975</v>
      </c>
      <c r="H13" s="43" t="s">
        <v>15</v>
      </c>
      <c r="I13" s="42" t="s">
        <v>7</v>
      </c>
      <c r="J13" s="42" t="s">
        <v>16</v>
      </c>
      <c r="K13" s="56"/>
      <c r="L13" s="57"/>
      <c r="M13" s="57"/>
      <c r="N13" s="57"/>
      <c r="O13" s="57"/>
      <c r="P13" s="56"/>
      <c r="Q13" s="57"/>
      <c r="R13" s="56"/>
    </row>
    <row r="14" spans="1:18" ht="20.100000000000001" customHeight="1" x14ac:dyDescent="0.35">
      <c r="C14" s="54"/>
      <c r="D14" s="37"/>
      <c r="E14" s="43" t="s">
        <v>17</v>
      </c>
      <c r="F14" s="41">
        <v>4100</v>
      </c>
      <c r="G14" s="42">
        <v>1974</v>
      </c>
      <c r="H14" s="43" t="s">
        <v>18</v>
      </c>
      <c r="I14" s="42" t="s">
        <v>19</v>
      </c>
      <c r="J14" s="42" t="s">
        <v>20</v>
      </c>
      <c r="K14" s="56"/>
      <c r="L14" s="57"/>
      <c r="M14" s="57"/>
      <c r="N14" s="57"/>
      <c r="O14" s="57"/>
      <c r="P14" s="56"/>
      <c r="Q14" s="57"/>
      <c r="R14" s="56"/>
    </row>
    <row r="15" spans="1:18" ht="20.100000000000001" customHeight="1" x14ac:dyDescent="0.35">
      <c r="C15" s="54"/>
      <c r="D15" s="37"/>
      <c r="E15" s="43" t="s">
        <v>21</v>
      </c>
      <c r="F15" s="41">
        <v>4500</v>
      </c>
      <c r="G15" s="42">
        <v>1974</v>
      </c>
      <c r="H15" s="42" t="s">
        <v>9</v>
      </c>
      <c r="I15" s="42" t="s">
        <v>19</v>
      </c>
      <c r="J15" s="42" t="s">
        <v>22</v>
      </c>
      <c r="K15" s="58"/>
      <c r="L15" s="57"/>
      <c r="M15" s="57"/>
      <c r="N15" s="57"/>
      <c r="O15" s="57"/>
      <c r="P15" s="57"/>
      <c r="Q15" s="57"/>
      <c r="R15" s="56"/>
    </row>
    <row r="16" spans="1:18" ht="20.100000000000001" customHeight="1" x14ac:dyDescent="0.35">
      <c r="C16" s="54"/>
      <c r="D16" s="37"/>
      <c r="E16" s="43" t="s">
        <v>23</v>
      </c>
      <c r="F16" s="41">
        <v>5000</v>
      </c>
      <c r="G16" s="42">
        <v>1974</v>
      </c>
      <c r="H16" s="43" t="s">
        <v>24</v>
      </c>
      <c r="I16" s="42" t="s">
        <v>25</v>
      </c>
      <c r="J16" s="42" t="s">
        <v>26</v>
      </c>
      <c r="K16" s="45"/>
      <c r="L16" s="45"/>
      <c r="M16" s="45"/>
      <c r="N16" s="57"/>
      <c r="O16" s="57"/>
      <c r="P16" s="56"/>
      <c r="Q16" s="57"/>
      <c r="R16" s="56"/>
    </row>
    <row r="17" spans="3:18" ht="20.100000000000001" customHeight="1" x14ac:dyDescent="0.35">
      <c r="C17" s="54"/>
      <c r="D17" s="37"/>
      <c r="E17" s="43" t="s">
        <v>27</v>
      </c>
      <c r="F17" s="41">
        <v>6500</v>
      </c>
      <c r="G17" s="42">
        <v>1976</v>
      </c>
      <c r="H17" s="42" t="s">
        <v>9</v>
      </c>
      <c r="I17" s="42" t="s">
        <v>28</v>
      </c>
      <c r="J17" s="42" t="s">
        <v>22</v>
      </c>
      <c r="K17" s="56"/>
      <c r="L17" s="57"/>
      <c r="M17" s="57"/>
      <c r="N17" s="57"/>
      <c r="O17" s="57"/>
      <c r="P17" s="56"/>
      <c r="Q17" s="57"/>
      <c r="R17" s="56"/>
    </row>
    <row r="18" spans="3:18" ht="20.100000000000001" customHeight="1" x14ac:dyDescent="0.35">
      <c r="C18" s="54"/>
      <c r="D18" s="37"/>
      <c r="E18" s="43" t="s">
        <v>29</v>
      </c>
      <c r="F18" s="41">
        <v>8500</v>
      </c>
      <c r="G18" s="42">
        <v>1976</v>
      </c>
      <c r="H18" s="43" t="s">
        <v>30</v>
      </c>
      <c r="I18" s="42" t="s">
        <v>31</v>
      </c>
      <c r="J18" s="42" t="s">
        <v>32</v>
      </c>
      <c r="K18" s="56"/>
      <c r="L18" s="57"/>
      <c r="M18" s="57"/>
      <c r="N18" s="57"/>
      <c r="O18" s="57"/>
      <c r="P18" s="59"/>
      <c r="Q18" s="59"/>
      <c r="R18" s="56"/>
    </row>
    <row r="19" spans="3:18" ht="20.100000000000001" customHeight="1" x14ac:dyDescent="0.35">
      <c r="C19" s="54"/>
      <c r="D19" s="54"/>
      <c r="E19" s="43" t="s">
        <v>33</v>
      </c>
      <c r="F19" s="41">
        <v>9000</v>
      </c>
      <c r="G19" s="42">
        <v>1978</v>
      </c>
      <c r="H19" s="42" t="s">
        <v>18</v>
      </c>
      <c r="I19" s="42" t="s">
        <v>25</v>
      </c>
      <c r="J19" s="42" t="s">
        <v>16</v>
      </c>
      <c r="K19" s="56"/>
      <c r="L19" s="57"/>
      <c r="M19" s="57"/>
      <c r="N19" s="57"/>
      <c r="O19" s="57"/>
      <c r="P19" s="56"/>
      <c r="Q19" s="56"/>
      <c r="R19" s="56"/>
    </row>
    <row r="20" spans="3:18" ht="20.100000000000001" customHeight="1" x14ac:dyDescent="0.35">
      <c r="D20" s="54"/>
      <c r="E20" s="43" t="s">
        <v>34</v>
      </c>
      <c r="F20" s="41">
        <v>29000</v>
      </c>
      <c r="G20" s="42">
        <v>1978</v>
      </c>
      <c r="H20" s="42" t="s">
        <v>9</v>
      </c>
      <c r="I20" s="42" t="s">
        <v>28</v>
      </c>
      <c r="J20" s="42" t="s">
        <v>35</v>
      </c>
    </row>
    <row r="21" spans="3:18" ht="20.100000000000001" customHeight="1" x14ac:dyDescent="0.35">
      <c r="D21" s="54"/>
      <c r="E21" s="43" t="s">
        <v>36</v>
      </c>
      <c r="F21" s="41">
        <v>29000</v>
      </c>
      <c r="G21" s="42">
        <v>1979</v>
      </c>
      <c r="H21" s="42" t="s">
        <v>9</v>
      </c>
      <c r="I21" s="42" t="s">
        <v>28</v>
      </c>
      <c r="J21" s="42" t="s">
        <v>35</v>
      </c>
    </row>
    <row r="22" spans="3:18" ht="20.100000000000001" customHeight="1" x14ac:dyDescent="0.35">
      <c r="D22" s="54"/>
      <c r="E22" s="43" t="s">
        <v>37</v>
      </c>
      <c r="F22" s="44">
        <v>11500</v>
      </c>
      <c r="G22" s="42">
        <v>1981</v>
      </c>
      <c r="H22" s="42" t="s">
        <v>38</v>
      </c>
      <c r="I22" s="42" t="s">
        <v>39</v>
      </c>
      <c r="J22" s="42" t="s">
        <v>40</v>
      </c>
    </row>
    <row r="23" spans="3:18" ht="20.100000000000001" customHeight="1" x14ac:dyDescent="0.35">
      <c r="D23" s="54"/>
      <c r="E23" s="43" t="s">
        <v>41</v>
      </c>
      <c r="F23" s="41">
        <v>55000</v>
      </c>
      <c r="G23" s="42">
        <v>1982</v>
      </c>
      <c r="H23" s="42" t="s">
        <v>9</v>
      </c>
      <c r="I23" s="42" t="s">
        <v>28</v>
      </c>
      <c r="J23" s="42" t="s">
        <v>42</v>
      </c>
    </row>
    <row r="24" spans="3:18" ht="20.100000000000001" customHeight="1" x14ac:dyDescent="0.35">
      <c r="D24" s="54"/>
      <c r="E24" s="43" t="s">
        <v>43</v>
      </c>
      <c r="F24" s="41">
        <v>68000</v>
      </c>
      <c r="G24" s="42">
        <v>1979</v>
      </c>
      <c r="H24" s="42" t="s">
        <v>18</v>
      </c>
      <c r="I24" s="42" t="s">
        <v>44</v>
      </c>
      <c r="J24" s="42" t="s">
        <v>45</v>
      </c>
    </row>
    <row r="25" spans="3:18" ht="20.100000000000001" customHeight="1" x14ac:dyDescent="0.35">
      <c r="D25" s="54"/>
      <c r="E25" s="43" t="s">
        <v>46</v>
      </c>
      <c r="F25" s="41">
        <v>134000</v>
      </c>
      <c r="G25" s="42">
        <v>1982</v>
      </c>
      <c r="H25" s="42" t="s">
        <v>9</v>
      </c>
      <c r="I25" s="42" t="s">
        <v>47</v>
      </c>
      <c r="J25" s="42" t="s">
        <v>48</v>
      </c>
    </row>
    <row r="26" spans="3:18" ht="20.100000000000001" customHeight="1" x14ac:dyDescent="0.35">
      <c r="D26" s="54"/>
      <c r="E26" s="43" t="s">
        <v>49</v>
      </c>
      <c r="F26" s="44">
        <v>22000</v>
      </c>
      <c r="G26" s="42">
        <v>1983</v>
      </c>
      <c r="H26" s="43" t="s">
        <v>38</v>
      </c>
      <c r="I26" s="42"/>
      <c r="J26" s="42" t="s">
        <v>50</v>
      </c>
    </row>
    <row r="27" spans="3:18" ht="20.100000000000001" customHeight="1" x14ac:dyDescent="0.35">
      <c r="D27" s="54"/>
      <c r="E27" s="43" t="s">
        <v>51</v>
      </c>
      <c r="F27" s="41">
        <v>200000</v>
      </c>
      <c r="G27" s="42">
        <v>1984</v>
      </c>
      <c r="H27" s="42" t="s">
        <v>18</v>
      </c>
      <c r="I27" s="42" t="s">
        <v>52</v>
      </c>
      <c r="J27" s="42"/>
      <c r="K27" s="46"/>
      <c r="L27" s="46"/>
      <c r="M27" s="46"/>
      <c r="N27" s="46"/>
      <c r="O27" s="46"/>
      <c r="P27" s="46"/>
      <c r="Q27" s="46"/>
      <c r="R27" s="46"/>
    </row>
    <row r="28" spans="3:18" ht="20.100000000000001" customHeight="1" x14ac:dyDescent="0.35">
      <c r="D28" s="54"/>
      <c r="E28" s="43" t="s">
        <v>53</v>
      </c>
      <c r="F28" s="41">
        <v>275000</v>
      </c>
      <c r="G28" s="42">
        <v>1985</v>
      </c>
      <c r="H28" s="42" t="s">
        <v>9</v>
      </c>
      <c r="I28" s="42" t="s">
        <v>47</v>
      </c>
      <c r="J28" s="42" t="s">
        <v>54</v>
      </c>
      <c r="K28" s="46"/>
      <c r="L28" s="46"/>
      <c r="M28" s="46"/>
      <c r="N28" s="46"/>
      <c r="O28" s="46"/>
      <c r="P28" s="46"/>
      <c r="Q28" s="46"/>
      <c r="R28" s="46"/>
    </row>
    <row r="29" spans="3:18" ht="20.100000000000001" customHeight="1" x14ac:dyDescent="0.35">
      <c r="D29" s="54"/>
      <c r="E29" s="43" t="s">
        <v>55</v>
      </c>
      <c r="F29" s="44">
        <v>25000</v>
      </c>
      <c r="G29" s="42">
        <v>1985</v>
      </c>
      <c r="H29" s="43" t="s">
        <v>56</v>
      </c>
      <c r="I29" s="42"/>
      <c r="J29" s="42"/>
      <c r="K29" s="46"/>
      <c r="L29" s="46"/>
      <c r="M29" s="46"/>
      <c r="N29" s="46"/>
      <c r="O29" s="46"/>
      <c r="P29" s="46"/>
      <c r="Q29" s="46"/>
      <c r="R29" s="46"/>
    </row>
    <row r="30" spans="3:18" ht="20.100000000000001" customHeight="1" x14ac:dyDescent="0.35">
      <c r="D30" s="54"/>
      <c r="E30" s="43" t="s">
        <v>57</v>
      </c>
      <c r="F30" s="41">
        <v>25000</v>
      </c>
      <c r="G30" s="42">
        <v>1986</v>
      </c>
      <c r="H30" s="42" t="s">
        <v>56</v>
      </c>
      <c r="I30" s="42"/>
      <c r="J30" s="42"/>
      <c r="K30" s="46"/>
      <c r="L30" s="46"/>
      <c r="M30" s="46"/>
      <c r="N30" s="46"/>
      <c r="O30" s="46"/>
      <c r="P30" s="46"/>
      <c r="Q30" s="46"/>
      <c r="R30" s="46"/>
    </row>
    <row r="31" spans="3:18" ht="20.100000000000001" customHeight="1" x14ac:dyDescent="0.35">
      <c r="D31" s="54"/>
      <c r="E31" s="42" t="s">
        <v>218</v>
      </c>
      <c r="F31" s="44">
        <v>553000</v>
      </c>
      <c r="G31" s="42">
        <v>1987</v>
      </c>
      <c r="H31" s="42" t="s">
        <v>6</v>
      </c>
      <c r="I31" s="42"/>
      <c r="J31" s="42"/>
    </row>
    <row r="32" spans="3:18" ht="20.100000000000001" customHeight="1" x14ac:dyDescent="0.35">
      <c r="D32" s="54"/>
      <c r="E32" s="42" t="s">
        <v>58</v>
      </c>
      <c r="F32" s="44">
        <v>180000</v>
      </c>
      <c r="G32" s="42">
        <v>1988</v>
      </c>
      <c r="H32" s="42" t="s">
        <v>59</v>
      </c>
      <c r="I32" s="42" t="s">
        <v>60</v>
      </c>
      <c r="J32" s="42" t="s">
        <v>61</v>
      </c>
    </row>
    <row r="33" spans="4:10" ht="20.100000000000001" customHeight="1" x14ac:dyDescent="0.35">
      <c r="D33" s="54"/>
      <c r="E33" s="43" t="s">
        <v>62</v>
      </c>
      <c r="F33" s="44">
        <v>250000</v>
      </c>
      <c r="G33" s="42">
        <v>1988</v>
      </c>
      <c r="H33" s="42" t="s">
        <v>9</v>
      </c>
      <c r="I33" s="42" t="s">
        <v>63</v>
      </c>
      <c r="J33" s="42"/>
    </row>
    <row r="34" spans="4:10" ht="20.100000000000001" customHeight="1" x14ac:dyDescent="0.35">
      <c r="D34" s="54"/>
      <c r="E34" s="43" t="s">
        <v>64</v>
      </c>
      <c r="F34" s="41">
        <v>1180235</v>
      </c>
      <c r="G34" s="42">
        <v>1989</v>
      </c>
      <c r="H34" s="42" t="s">
        <v>9</v>
      </c>
      <c r="I34" s="42" t="s">
        <v>65</v>
      </c>
      <c r="J34" s="42" t="s">
        <v>66</v>
      </c>
    </row>
    <row r="35" spans="4:10" ht="20.100000000000001" customHeight="1" x14ac:dyDescent="0.35">
      <c r="D35" s="54"/>
      <c r="E35" s="43" t="s">
        <v>67</v>
      </c>
      <c r="F35" s="44">
        <v>300000</v>
      </c>
      <c r="G35" s="42">
        <v>1989</v>
      </c>
      <c r="H35" s="42" t="s">
        <v>56</v>
      </c>
      <c r="I35" s="42"/>
      <c r="J35" s="42"/>
    </row>
    <row r="36" spans="4:10" ht="20.100000000000001" customHeight="1" x14ac:dyDescent="0.35">
      <c r="D36" s="54"/>
      <c r="E36" s="43" t="s">
        <v>68</v>
      </c>
      <c r="F36" s="41">
        <v>1350000</v>
      </c>
      <c r="G36" s="42">
        <v>1991</v>
      </c>
      <c r="H36" s="43" t="s">
        <v>69</v>
      </c>
      <c r="I36" s="42" t="s">
        <v>70</v>
      </c>
      <c r="J36" s="42" t="s">
        <v>71</v>
      </c>
    </row>
    <row r="37" spans="4:10" ht="20.100000000000001" customHeight="1" x14ac:dyDescent="0.35">
      <c r="D37" s="54"/>
      <c r="E37" s="43" t="s">
        <v>72</v>
      </c>
      <c r="F37" s="41">
        <v>30000</v>
      </c>
      <c r="G37" s="42">
        <v>1991</v>
      </c>
      <c r="H37" s="43" t="s">
        <v>73</v>
      </c>
      <c r="I37" s="42"/>
      <c r="J37" s="42"/>
    </row>
    <row r="38" spans="4:10" ht="20.100000000000001" customHeight="1" x14ac:dyDescent="0.35">
      <c r="D38" s="54"/>
      <c r="E38" s="43" t="s">
        <v>74</v>
      </c>
      <c r="F38" s="41">
        <v>3100000</v>
      </c>
      <c r="G38" s="42">
        <v>1993</v>
      </c>
      <c r="H38" s="42" t="s">
        <v>9</v>
      </c>
      <c r="I38" s="42" t="s">
        <v>75</v>
      </c>
      <c r="J38" s="42" t="s">
        <v>76</v>
      </c>
    </row>
    <row r="39" spans="4:10" ht="20.100000000000001" customHeight="1" x14ac:dyDescent="0.35">
      <c r="D39" s="54"/>
      <c r="E39" s="43" t="s">
        <v>77</v>
      </c>
      <c r="F39" s="44">
        <v>578977</v>
      </c>
      <c r="G39" s="42">
        <v>1994</v>
      </c>
      <c r="H39" s="42" t="s">
        <v>73</v>
      </c>
      <c r="I39" s="42"/>
      <c r="J39" s="42" t="s">
        <v>78</v>
      </c>
    </row>
    <row r="40" spans="4:10" ht="20.100000000000001" customHeight="1" x14ac:dyDescent="0.35">
      <c r="D40" s="54"/>
      <c r="E40" s="43" t="s">
        <v>79</v>
      </c>
      <c r="F40" s="44">
        <v>5500000</v>
      </c>
      <c r="G40" s="42">
        <v>1995</v>
      </c>
      <c r="H40" s="42" t="s">
        <v>9</v>
      </c>
      <c r="I40" s="42" t="s">
        <v>80</v>
      </c>
      <c r="J40" s="42" t="s">
        <v>81</v>
      </c>
    </row>
    <row r="41" spans="4:10" ht="20.100000000000001" customHeight="1" x14ac:dyDescent="0.35">
      <c r="D41" s="54"/>
      <c r="E41" s="43" t="s">
        <v>82</v>
      </c>
      <c r="F41" s="41">
        <v>4300000</v>
      </c>
      <c r="G41" s="42">
        <v>1996</v>
      </c>
      <c r="H41" s="43" t="s">
        <v>83</v>
      </c>
      <c r="I41" s="42" t="s">
        <v>80</v>
      </c>
      <c r="J41" s="42" t="s">
        <v>84</v>
      </c>
    </row>
    <row r="42" spans="4:10" ht="20.100000000000001" customHeight="1" x14ac:dyDescent="0.35">
      <c r="D42" s="54"/>
      <c r="E42" s="43" t="s">
        <v>85</v>
      </c>
      <c r="F42" s="41">
        <v>7500000</v>
      </c>
      <c r="G42" s="42">
        <v>1997</v>
      </c>
      <c r="H42" s="42" t="s">
        <v>9</v>
      </c>
      <c r="I42" s="42" t="s">
        <v>86</v>
      </c>
      <c r="J42" s="42" t="s">
        <v>87</v>
      </c>
    </row>
    <row r="43" spans="4:10" ht="20.100000000000001" customHeight="1" x14ac:dyDescent="0.35">
      <c r="D43" s="54"/>
      <c r="E43" s="43" t="s">
        <v>88</v>
      </c>
      <c r="F43" s="41">
        <v>7500000</v>
      </c>
      <c r="G43" s="42">
        <v>1998</v>
      </c>
      <c r="H43" s="42" t="s">
        <v>9</v>
      </c>
      <c r="I43" s="42" t="s">
        <v>89</v>
      </c>
      <c r="J43" s="42" t="s">
        <v>90</v>
      </c>
    </row>
    <row r="44" spans="4:10" ht="20.100000000000001" customHeight="1" x14ac:dyDescent="0.35">
      <c r="D44" s="54"/>
      <c r="E44" s="43" t="s">
        <v>91</v>
      </c>
      <c r="F44" s="41">
        <v>8800000</v>
      </c>
      <c r="G44" s="42">
        <v>1997</v>
      </c>
      <c r="H44" s="42" t="s">
        <v>83</v>
      </c>
      <c r="I44" s="42" t="s">
        <v>86</v>
      </c>
      <c r="J44" s="42" t="s">
        <v>92</v>
      </c>
    </row>
    <row r="45" spans="4:10" ht="20.100000000000001" customHeight="1" x14ac:dyDescent="0.35">
      <c r="D45" s="54"/>
      <c r="E45" s="43" t="s">
        <v>93</v>
      </c>
      <c r="F45" s="41">
        <v>9500000</v>
      </c>
      <c r="G45" s="42">
        <v>1999</v>
      </c>
      <c r="H45" s="42" t="s">
        <v>9</v>
      </c>
      <c r="I45" s="42" t="s">
        <v>89</v>
      </c>
      <c r="J45" s="42" t="s">
        <v>94</v>
      </c>
    </row>
    <row r="46" spans="4:10" ht="20.100000000000001" customHeight="1" x14ac:dyDescent="0.35">
      <c r="D46" s="54"/>
      <c r="E46" s="43" t="s">
        <v>95</v>
      </c>
      <c r="F46" s="41">
        <v>21000000</v>
      </c>
      <c r="G46" s="42">
        <v>2000</v>
      </c>
      <c r="H46" s="42" t="s">
        <v>9</v>
      </c>
      <c r="I46" s="42" t="s">
        <v>96</v>
      </c>
      <c r="J46" s="42" t="s">
        <v>97</v>
      </c>
    </row>
    <row r="47" spans="4:10" ht="20.100000000000001" customHeight="1" x14ac:dyDescent="0.35">
      <c r="D47" s="54"/>
      <c r="E47" s="43" t="s">
        <v>98</v>
      </c>
      <c r="F47" s="41">
        <v>27400000</v>
      </c>
      <c r="G47" s="42">
        <v>1999</v>
      </c>
      <c r="H47" s="42" t="s">
        <v>9</v>
      </c>
      <c r="I47" s="42" t="s">
        <v>96</v>
      </c>
      <c r="J47" s="42" t="s">
        <v>99</v>
      </c>
    </row>
    <row r="48" spans="4:10" ht="20.100000000000001" customHeight="1" x14ac:dyDescent="0.35">
      <c r="D48" s="54"/>
      <c r="E48" s="43" t="s">
        <v>100</v>
      </c>
      <c r="F48" s="41">
        <v>45000000</v>
      </c>
      <c r="G48" s="42">
        <v>2001</v>
      </c>
      <c r="H48" s="42" t="s">
        <v>9</v>
      </c>
      <c r="I48" s="42" t="s">
        <v>101</v>
      </c>
      <c r="J48" s="42" t="s">
        <v>102</v>
      </c>
    </row>
    <row r="49" spans="4:10" ht="20.100000000000001" customHeight="1" x14ac:dyDescent="0.35">
      <c r="D49" s="54"/>
      <c r="E49" s="43" t="s">
        <v>103</v>
      </c>
      <c r="F49" s="41">
        <v>21300000</v>
      </c>
      <c r="G49" s="42">
        <v>1999</v>
      </c>
      <c r="H49" s="42" t="s">
        <v>83</v>
      </c>
      <c r="I49" s="42" t="s">
        <v>89</v>
      </c>
      <c r="J49" s="42" t="s">
        <v>104</v>
      </c>
    </row>
    <row r="50" spans="4:10" ht="20.100000000000001" customHeight="1" x14ac:dyDescent="0.35">
      <c r="D50" s="54"/>
      <c r="E50" s="43" t="s">
        <v>105</v>
      </c>
      <c r="F50" s="41">
        <v>22000000</v>
      </c>
      <c r="G50" s="42">
        <v>1999</v>
      </c>
      <c r="H50" s="42" t="s">
        <v>83</v>
      </c>
      <c r="I50" s="42" t="s">
        <v>89</v>
      </c>
      <c r="J50" s="42" t="s">
        <v>106</v>
      </c>
    </row>
    <row r="51" spans="4:10" ht="20.100000000000001" customHeight="1" x14ac:dyDescent="0.35">
      <c r="D51" s="54"/>
      <c r="E51" s="43" t="s">
        <v>107</v>
      </c>
      <c r="F51" s="41">
        <v>42000000</v>
      </c>
      <c r="G51" s="42">
        <v>2000</v>
      </c>
      <c r="H51" s="42" t="s">
        <v>9</v>
      </c>
      <c r="I51" s="42" t="s">
        <v>96</v>
      </c>
      <c r="J51" s="42" t="s">
        <v>108</v>
      </c>
    </row>
    <row r="52" spans="4:10" ht="20.100000000000001" customHeight="1" x14ac:dyDescent="0.35">
      <c r="D52" s="54"/>
      <c r="E52" s="43" t="s">
        <v>109</v>
      </c>
      <c r="F52" s="41">
        <v>55000000</v>
      </c>
      <c r="G52" s="42">
        <v>2002</v>
      </c>
      <c r="H52" s="42" t="s">
        <v>9</v>
      </c>
      <c r="I52" s="42" t="s">
        <v>101</v>
      </c>
      <c r="J52" s="42" t="s">
        <v>110</v>
      </c>
    </row>
    <row r="53" spans="4:10" ht="20.100000000000001" customHeight="1" x14ac:dyDescent="0.35">
      <c r="D53" s="54"/>
      <c r="E53" s="43" t="s">
        <v>111</v>
      </c>
      <c r="F53" s="41">
        <v>112000000</v>
      </c>
      <c r="G53" s="42">
        <v>2004</v>
      </c>
      <c r="H53" s="42" t="s">
        <v>9</v>
      </c>
      <c r="I53" s="42" t="s">
        <v>112</v>
      </c>
      <c r="J53" s="42" t="s">
        <v>113</v>
      </c>
    </row>
    <row r="54" spans="4:10" ht="20.100000000000001" customHeight="1" x14ac:dyDescent="0.35">
      <c r="D54" s="54"/>
      <c r="E54" s="43" t="s">
        <v>114</v>
      </c>
      <c r="F54" s="41">
        <v>169000000</v>
      </c>
      <c r="G54" s="42">
        <v>2005</v>
      </c>
      <c r="H54" s="42" t="s">
        <v>9</v>
      </c>
      <c r="I54" s="42" t="s">
        <v>112</v>
      </c>
      <c r="J54" s="42" t="s">
        <v>115</v>
      </c>
    </row>
    <row r="55" spans="4:10" ht="20.100000000000001" customHeight="1" x14ac:dyDescent="0.35">
      <c r="D55" s="54"/>
      <c r="E55" s="43" t="s">
        <v>116</v>
      </c>
      <c r="F55" s="41">
        <v>184000000</v>
      </c>
      <c r="G55" s="42">
        <v>2006</v>
      </c>
      <c r="H55" s="42" t="s">
        <v>9</v>
      </c>
      <c r="I55" s="42" t="s">
        <v>117</v>
      </c>
      <c r="J55" s="42" t="s">
        <v>118</v>
      </c>
    </row>
    <row r="56" spans="4:10" ht="20.100000000000001" customHeight="1" x14ac:dyDescent="0.35">
      <c r="E56" s="43" t="s">
        <v>119</v>
      </c>
      <c r="F56" s="41">
        <v>47000000</v>
      </c>
      <c r="G56" s="42">
        <v>2008</v>
      </c>
      <c r="H56" s="42" t="s">
        <v>9</v>
      </c>
      <c r="I56" s="42" t="s">
        <v>120</v>
      </c>
      <c r="J56" s="42" t="s">
        <v>121</v>
      </c>
    </row>
    <row r="57" spans="4:10" ht="20.100000000000001" customHeight="1" x14ac:dyDescent="0.35">
      <c r="E57" s="43" t="s">
        <v>122</v>
      </c>
      <c r="F57" s="41">
        <v>54300000</v>
      </c>
      <c r="G57" s="42">
        <v>2003</v>
      </c>
      <c r="H57" s="42" t="s">
        <v>83</v>
      </c>
      <c r="I57" s="42" t="s">
        <v>101</v>
      </c>
      <c r="J57" s="42" t="s">
        <v>123</v>
      </c>
    </row>
    <row r="58" spans="4:10" ht="20.100000000000001" customHeight="1" x14ac:dyDescent="0.35">
      <c r="E58" s="43" t="s">
        <v>124</v>
      </c>
      <c r="F58" s="41">
        <v>105900000</v>
      </c>
      <c r="G58" s="42">
        <v>2003</v>
      </c>
      <c r="H58" s="42" t="s">
        <v>83</v>
      </c>
      <c r="I58" s="42" t="s">
        <v>101</v>
      </c>
      <c r="J58" s="42" t="s">
        <v>125</v>
      </c>
    </row>
    <row r="59" spans="4:10" ht="20.100000000000001" customHeight="1" x14ac:dyDescent="0.35">
      <c r="E59" s="43" t="s">
        <v>126</v>
      </c>
      <c r="F59" s="41">
        <v>220000000</v>
      </c>
      <c r="G59" s="42">
        <v>2002</v>
      </c>
      <c r="H59" s="42" t="s">
        <v>9</v>
      </c>
      <c r="I59" s="42" t="s">
        <v>96</v>
      </c>
      <c r="J59" s="42" t="s">
        <v>127</v>
      </c>
    </row>
    <row r="60" spans="4:10" ht="20.100000000000001" customHeight="1" x14ac:dyDescent="0.35">
      <c r="E60" s="43" t="s">
        <v>128</v>
      </c>
      <c r="F60" s="41">
        <v>241000000</v>
      </c>
      <c r="G60" s="42">
        <v>2006</v>
      </c>
      <c r="H60" s="42" t="s">
        <v>210</v>
      </c>
      <c r="I60" s="42" t="s">
        <v>112</v>
      </c>
      <c r="J60" s="42" t="s">
        <v>129</v>
      </c>
    </row>
    <row r="61" spans="4:10" ht="20.100000000000001" customHeight="1" x14ac:dyDescent="0.35">
      <c r="E61" s="43" t="s">
        <v>130</v>
      </c>
      <c r="F61" s="41">
        <v>291000000</v>
      </c>
      <c r="G61" s="42">
        <v>2006</v>
      </c>
      <c r="H61" s="42" t="s">
        <v>9</v>
      </c>
      <c r="I61" s="42" t="s">
        <v>117</v>
      </c>
      <c r="J61" s="42" t="s">
        <v>115</v>
      </c>
    </row>
    <row r="62" spans="4:10" ht="20.100000000000001" customHeight="1" x14ac:dyDescent="0.35">
      <c r="E62" s="43" t="s">
        <v>131</v>
      </c>
      <c r="F62" s="41">
        <v>169000000</v>
      </c>
      <c r="G62" s="42">
        <v>2007</v>
      </c>
      <c r="H62" s="42" t="s">
        <v>9</v>
      </c>
      <c r="I62" s="42" t="s">
        <v>117</v>
      </c>
      <c r="J62" s="42" t="s">
        <v>132</v>
      </c>
    </row>
    <row r="63" spans="4:10" ht="20.100000000000001" customHeight="1" x14ac:dyDescent="0.35">
      <c r="E63" s="43" t="s">
        <v>133</v>
      </c>
      <c r="F63" s="44">
        <v>463000000</v>
      </c>
      <c r="G63" s="42">
        <v>2007</v>
      </c>
      <c r="H63" s="42" t="s">
        <v>83</v>
      </c>
      <c r="I63" s="42" t="s">
        <v>117</v>
      </c>
      <c r="J63" s="42" t="s">
        <v>134</v>
      </c>
    </row>
    <row r="64" spans="4:10" ht="20.100000000000001" customHeight="1" x14ac:dyDescent="0.35">
      <c r="E64" s="43" t="s">
        <v>135</v>
      </c>
      <c r="F64" s="44">
        <v>26000000</v>
      </c>
      <c r="G64" s="42">
        <v>2007</v>
      </c>
      <c r="H64" s="42" t="s">
        <v>73</v>
      </c>
      <c r="I64" s="42"/>
      <c r="J64" s="42"/>
    </row>
    <row r="65" spans="5:10" ht="20.100000000000001" customHeight="1" x14ac:dyDescent="0.35">
      <c r="E65" s="43" t="s">
        <v>136</v>
      </c>
      <c r="F65" s="41">
        <v>230000000</v>
      </c>
      <c r="G65" s="42">
        <v>2008</v>
      </c>
      <c r="H65" s="42" t="s">
        <v>9</v>
      </c>
      <c r="I65" s="42" t="s">
        <v>120</v>
      </c>
      <c r="J65" s="42" t="s">
        <v>137</v>
      </c>
    </row>
    <row r="66" spans="5:10" ht="20.100000000000001" customHeight="1" x14ac:dyDescent="0.35">
      <c r="E66" s="42" t="s">
        <v>211</v>
      </c>
      <c r="F66" s="41">
        <v>592000000</v>
      </c>
      <c r="G66" s="42">
        <v>2004</v>
      </c>
      <c r="H66" s="42" t="s">
        <v>9</v>
      </c>
      <c r="I66" s="42" t="s">
        <v>101</v>
      </c>
      <c r="J66" s="42" t="s">
        <v>138</v>
      </c>
    </row>
    <row r="67" spans="5:10" ht="20.100000000000001" customHeight="1" x14ac:dyDescent="0.35">
      <c r="E67" s="43" t="s">
        <v>139</v>
      </c>
      <c r="F67" s="41">
        <v>411000000</v>
      </c>
      <c r="G67" s="42">
        <v>2007</v>
      </c>
      <c r="H67" s="42" t="s">
        <v>9</v>
      </c>
      <c r="I67" s="42" t="s">
        <v>120</v>
      </c>
      <c r="J67" s="42" t="s">
        <v>140</v>
      </c>
    </row>
    <row r="68" spans="5:10" ht="20.100000000000001" customHeight="1" x14ac:dyDescent="0.35">
      <c r="E68" s="43" t="s">
        <v>141</v>
      </c>
      <c r="F68" s="41">
        <v>731000000</v>
      </c>
      <c r="G68" s="42">
        <v>2008</v>
      </c>
      <c r="H68" s="42" t="s">
        <v>9</v>
      </c>
      <c r="I68" s="42" t="s">
        <v>120</v>
      </c>
      <c r="J68" s="42" t="s">
        <v>142</v>
      </c>
    </row>
    <row r="69" spans="5:10" ht="20.100000000000001" customHeight="1" x14ac:dyDescent="0.35">
      <c r="E69" s="43" t="s">
        <v>143</v>
      </c>
      <c r="F69" s="44">
        <v>758000000</v>
      </c>
      <c r="G69" s="42">
        <v>2008</v>
      </c>
      <c r="H69" s="42" t="s">
        <v>83</v>
      </c>
      <c r="I69" s="42" t="s">
        <v>120</v>
      </c>
      <c r="J69" s="42" t="s">
        <v>144</v>
      </c>
    </row>
    <row r="70" spans="5:10" ht="20.100000000000001" customHeight="1" x14ac:dyDescent="0.35">
      <c r="E70" s="43" t="s">
        <v>145</v>
      </c>
      <c r="F70" s="41">
        <v>789000000</v>
      </c>
      <c r="G70" s="42">
        <v>2007</v>
      </c>
      <c r="H70" s="42" t="s">
        <v>146</v>
      </c>
      <c r="I70" s="42" t="s">
        <v>117</v>
      </c>
      <c r="J70" s="42" t="s">
        <v>147</v>
      </c>
    </row>
    <row r="71" spans="5:10" ht="20.100000000000001" customHeight="1" x14ac:dyDescent="0.35">
      <c r="E71" s="43" t="s">
        <v>148</v>
      </c>
      <c r="F71" s="41">
        <v>904000000</v>
      </c>
      <c r="G71" s="42">
        <v>2009</v>
      </c>
      <c r="H71" s="42" t="s">
        <v>83</v>
      </c>
      <c r="I71" s="42" t="s">
        <v>120</v>
      </c>
      <c r="J71" s="42" t="s">
        <v>149</v>
      </c>
    </row>
    <row r="72" spans="5:10" ht="20.100000000000001" customHeight="1" x14ac:dyDescent="0.35">
      <c r="E72" s="43" t="s">
        <v>150</v>
      </c>
      <c r="F72" s="44">
        <v>1000000000</v>
      </c>
      <c r="G72" s="42">
        <v>2010</v>
      </c>
      <c r="H72" s="42" t="s">
        <v>212</v>
      </c>
      <c r="I72" s="42" t="s">
        <v>151</v>
      </c>
      <c r="J72" s="42" t="s">
        <v>152</v>
      </c>
    </row>
    <row r="73" spans="5:10" ht="20.100000000000001" customHeight="1" x14ac:dyDescent="0.35">
      <c r="E73" s="42" t="s">
        <v>217</v>
      </c>
      <c r="F73" s="41">
        <v>1000000000</v>
      </c>
      <c r="G73" s="42">
        <v>2013</v>
      </c>
      <c r="H73" s="42" t="s">
        <v>153</v>
      </c>
      <c r="I73" s="42" t="s">
        <v>154</v>
      </c>
      <c r="J73" s="42" t="s">
        <v>155</v>
      </c>
    </row>
    <row r="74" spans="5:10" ht="20.100000000000001" customHeight="1" x14ac:dyDescent="0.35">
      <c r="E74" s="42" t="s">
        <v>213</v>
      </c>
      <c r="F74" s="41">
        <v>1160000000</v>
      </c>
      <c r="G74" s="42">
        <v>2011</v>
      </c>
      <c r="H74" s="42" t="s">
        <v>9</v>
      </c>
      <c r="I74" s="42" t="s">
        <v>156</v>
      </c>
      <c r="J74" s="42" t="s">
        <v>157</v>
      </c>
    </row>
    <row r="75" spans="5:10" ht="20.100000000000001" customHeight="1" x14ac:dyDescent="0.35">
      <c r="E75" s="43" t="s">
        <v>158</v>
      </c>
      <c r="F75" s="41">
        <v>1170000000</v>
      </c>
      <c r="G75" s="42">
        <v>2010</v>
      </c>
      <c r="H75" s="42" t="s">
        <v>9</v>
      </c>
      <c r="I75" s="42" t="s">
        <v>156</v>
      </c>
      <c r="J75" s="42" t="s">
        <v>159</v>
      </c>
    </row>
    <row r="76" spans="5:10" ht="20.100000000000001" customHeight="1" x14ac:dyDescent="0.35">
      <c r="E76" s="43" t="s">
        <v>160</v>
      </c>
      <c r="F76" s="41">
        <v>1200000000</v>
      </c>
      <c r="G76" s="42">
        <v>2010</v>
      </c>
      <c r="H76" s="42" t="s">
        <v>146</v>
      </c>
      <c r="I76" s="42" t="s">
        <v>120</v>
      </c>
      <c r="J76" s="42" t="s">
        <v>161</v>
      </c>
    </row>
    <row r="77" spans="5:10" ht="20.100000000000001" customHeight="1" x14ac:dyDescent="0.35">
      <c r="E77" s="43" t="s">
        <v>162</v>
      </c>
      <c r="F77" s="44">
        <v>1200000000</v>
      </c>
      <c r="G77" s="42">
        <v>2012</v>
      </c>
      <c r="H77" s="42" t="s">
        <v>83</v>
      </c>
      <c r="I77" s="42" t="s">
        <v>156</v>
      </c>
      <c r="J77" s="42" t="s">
        <v>163</v>
      </c>
    </row>
    <row r="78" spans="5:10" ht="20.100000000000001" customHeight="1" x14ac:dyDescent="0.35">
      <c r="E78" s="43" t="s">
        <v>164</v>
      </c>
      <c r="F78" s="41">
        <v>1303000000</v>
      </c>
      <c r="G78" s="42">
        <v>2012</v>
      </c>
      <c r="H78" s="42" t="s">
        <v>83</v>
      </c>
      <c r="I78" s="42" t="s">
        <v>156</v>
      </c>
      <c r="J78" s="42" t="s">
        <v>165</v>
      </c>
    </row>
    <row r="79" spans="5:10" ht="20.100000000000001" customHeight="1" x14ac:dyDescent="0.35">
      <c r="E79" s="42" t="s">
        <v>214</v>
      </c>
      <c r="F79" s="41">
        <v>1400000000</v>
      </c>
      <c r="G79" s="42">
        <v>2010</v>
      </c>
      <c r="H79" s="42" t="s">
        <v>146</v>
      </c>
      <c r="I79" s="42" t="s">
        <v>120</v>
      </c>
      <c r="J79" s="42" t="s">
        <v>166</v>
      </c>
    </row>
    <row r="80" spans="5:10" ht="20.100000000000001" customHeight="1" x14ac:dyDescent="0.35">
      <c r="E80" s="43" t="s">
        <v>167</v>
      </c>
      <c r="F80" s="41">
        <v>1400000000</v>
      </c>
      <c r="G80" s="42">
        <v>2012</v>
      </c>
      <c r="H80" s="42" t="s">
        <v>9</v>
      </c>
      <c r="I80" s="42" t="s">
        <v>168</v>
      </c>
      <c r="J80" s="42" t="s">
        <v>169</v>
      </c>
    </row>
    <row r="81" spans="5:10" ht="20.100000000000001" customHeight="1" x14ac:dyDescent="0.35">
      <c r="E81" s="43" t="s">
        <v>170</v>
      </c>
      <c r="F81" s="44">
        <v>1400000000</v>
      </c>
      <c r="G81" s="42">
        <v>2014</v>
      </c>
      <c r="H81" s="42" t="s">
        <v>9</v>
      </c>
      <c r="I81" s="42" t="s">
        <v>168</v>
      </c>
      <c r="J81" s="42" t="s">
        <v>171</v>
      </c>
    </row>
    <row r="82" spans="5:10" ht="20.100000000000001" customHeight="1" x14ac:dyDescent="0.35">
      <c r="E82" s="43" t="s">
        <v>172</v>
      </c>
      <c r="F82" s="44">
        <v>1700000000</v>
      </c>
      <c r="G82" s="42">
        <v>2006</v>
      </c>
      <c r="H82" s="42" t="s">
        <v>9</v>
      </c>
      <c r="I82" s="42" t="s">
        <v>112</v>
      </c>
      <c r="J82" s="42" t="s">
        <v>173</v>
      </c>
    </row>
    <row r="83" spans="5:10" ht="20.100000000000001" customHeight="1" x14ac:dyDescent="0.35">
      <c r="E83" s="43" t="s">
        <v>174</v>
      </c>
      <c r="F83" s="41">
        <v>1860000000</v>
      </c>
      <c r="G83" s="42">
        <v>2013</v>
      </c>
      <c r="H83" s="42" t="s">
        <v>9</v>
      </c>
      <c r="I83" s="42" t="s">
        <v>168</v>
      </c>
      <c r="J83" s="42" t="s">
        <v>175</v>
      </c>
    </row>
    <row r="84" spans="5:10" ht="20.100000000000001" customHeight="1" x14ac:dyDescent="0.35">
      <c r="E84" s="43" t="s">
        <v>176</v>
      </c>
      <c r="F84" s="44">
        <v>1900000000</v>
      </c>
      <c r="G84" s="42">
        <v>2015</v>
      </c>
      <c r="H84" s="42" t="s">
        <v>9</v>
      </c>
      <c r="I84" s="42" t="s">
        <v>177</v>
      </c>
      <c r="J84" s="42" t="s">
        <v>178</v>
      </c>
    </row>
    <row r="85" spans="5:10" ht="20.100000000000001" customHeight="1" x14ac:dyDescent="0.35">
      <c r="E85" s="43" t="s">
        <v>179</v>
      </c>
      <c r="F85" s="41">
        <v>1900000000</v>
      </c>
      <c r="G85" s="42">
        <v>2008</v>
      </c>
      <c r="H85" s="42" t="s">
        <v>9</v>
      </c>
      <c r="I85" s="42" t="s">
        <v>120</v>
      </c>
      <c r="J85" s="42" t="s">
        <v>180</v>
      </c>
    </row>
    <row r="86" spans="5:10" ht="20.100000000000001" customHeight="1" x14ac:dyDescent="0.35">
      <c r="E86" s="43" t="s">
        <v>181</v>
      </c>
      <c r="F86" s="44">
        <v>2000000000</v>
      </c>
      <c r="G86" s="42">
        <v>2010</v>
      </c>
      <c r="H86" s="42" t="s">
        <v>9</v>
      </c>
      <c r="I86" s="42" t="s">
        <v>117</v>
      </c>
      <c r="J86" s="42" t="s">
        <v>182</v>
      </c>
    </row>
    <row r="87" spans="5:10" ht="20.100000000000001" customHeight="1" x14ac:dyDescent="0.35">
      <c r="E87" s="43" t="s">
        <v>183</v>
      </c>
      <c r="F87" s="41">
        <v>2000000000</v>
      </c>
      <c r="G87" s="42">
        <v>2014</v>
      </c>
      <c r="H87" s="42" t="s">
        <v>153</v>
      </c>
      <c r="I87" s="42" t="s">
        <v>184</v>
      </c>
      <c r="J87" s="42" t="s">
        <v>185</v>
      </c>
    </row>
    <row r="88" spans="5:10" ht="20.100000000000001" customHeight="1" x14ac:dyDescent="0.35">
      <c r="E88" s="43" t="s">
        <v>186</v>
      </c>
      <c r="F88" s="41">
        <v>2100000000</v>
      </c>
      <c r="G88" s="42">
        <v>2012</v>
      </c>
      <c r="H88" s="42" t="s">
        <v>146</v>
      </c>
      <c r="I88" s="42" t="s">
        <v>156</v>
      </c>
      <c r="J88" s="42" t="s">
        <v>161</v>
      </c>
    </row>
    <row r="89" spans="5:10" ht="20.100000000000001" customHeight="1" x14ac:dyDescent="0.35">
      <c r="E89" s="47" t="s">
        <v>187</v>
      </c>
      <c r="F89" s="44">
        <v>2270000000</v>
      </c>
      <c r="G89" s="42">
        <v>2011</v>
      </c>
      <c r="H89" s="42" t="s">
        <v>9</v>
      </c>
      <c r="I89" s="42" t="s">
        <v>156</v>
      </c>
      <c r="J89" s="42" t="s">
        <v>188</v>
      </c>
    </row>
    <row r="90" spans="5:10" ht="20.100000000000001" customHeight="1" x14ac:dyDescent="0.35">
      <c r="E90" s="42" t="s">
        <v>215</v>
      </c>
      <c r="F90" s="44">
        <v>2300000000</v>
      </c>
      <c r="G90" s="42">
        <v>2010</v>
      </c>
      <c r="H90" s="42" t="s">
        <v>9</v>
      </c>
      <c r="I90" s="42" t="s">
        <v>120</v>
      </c>
      <c r="J90" s="42" t="s">
        <v>189</v>
      </c>
    </row>
    <row r="91" spans="5:10" ht="20.100000000000001" customHeight="1" x14ac:dyDescent="0.35">
      <c r="E91" s="43" t="s">
        <v>190</v>
      </c>
      <c r="F91" s="44">
        <v>2600000000</v>
      </c>
      <c r="G91" s="42">
        <v>2014</v>
      </c>
      <c r="H91" s="42" t="s">
        <v>9</v>
      </c>
      <c r="I91" s="42" t="s">
        <v>168</v>
      </c>
      <c r="J91" s="42" t="s">
        <v>191</v>
      </c>
    </row>
    <row r="92" spans="5:10" ht="20.100000000000001" customHeight="1" x14ac:dyDescent="0.35">
      <c r="E92" s="42" t="s">
        <v>216</v>
      </c>
      <c r="F92" s="41">
        <v>2600000000</v>
      </c>
      <c r="G92" s="42">
        <v>2011</v>
      </c>
      <c r="H92" s="42" t="s">
        <v>9</v>
      </c>
      <c r="I92" s="42" t="s">
        <v>156</v>
      </c>
      <c r="J92" s="42" t="s">
        <v>166</v>
      </c>
    </row>
    <row r="93" spans="5:10" ht="20.100000000000001" customHeight="1" x14ac:dyDescent="0.35">
      <c r="E93" s="43" t="s">
        <v>192</v>
      </c>
      <c r="F93" s="41">
        <v>2750000000</v>
      </c>
      <c r="G93" s="42">
        <v>2012</v>
      </c>
      <c r="H93" s="42" t="s">
        <v>146</v>
      </c>
      <c r="I93" s="42" t="s">
        <v>156</v>
      </c>
      <c r="J93" s="42" t="s">
        <v>193</v>
      </c>
    </row>
    <row r="94" spans="5:10" ht="20.100000000000001" customHeight="1" x14ac:dyDescent="0.35">
      <c r="E94" s="43" t="s">
        <v>194</v>
      </c>
      <c r="F94" s="41">
        <v>3000000000</v>
      </c>
      <c r="G94" s="42">
        <v>2014</v>
      </c>
      <c r="H94" s="42" t="s">
        <v>153</v>
      </c>
      <c r="I94" s="42" t="s">
        <v>184</v>
      </c>
      <c r="J94" s="42"/>
    </row>
    <row r="95" spans="5:10" ht="20.100000000000001" customHeight="1" x14ac:dyDescent="0.35">
      <c r="E95" s="43" t="s">
        <v>195</v>
      </c>
      <c r="F95" s="41">
        <v>3100000000</v>
      </c>
      <c r="G95" s="42">
        <v>2012</v>
      </c>
      <c r="H95" s="42" t="s">
        <v>9</v>
      </c>
      <c r="I95" s="42" t="s">
        <v>156</v>
      </c>
      <c r="J95" s="42" t="s">
        <v>196</v>
      </c>
    </row>
    <row r="96" spans="5:10" ht="20.100000000000001" customHeight="1" x14ac:dyDescent="0.35">
      <c r="E96" s="43" t="s">
        <v>197</v>
      </c>
      <c r="F96" s="41">
        <v>3990000000</v>
      </c>
      <c r="G96" s="42">
        <v>2015</v>
      </c>
      <c r="H96" s="42" t="s">
        <v>146</v>
      </c>
      <c r="I96" s="42" t="s">
        <v>168</v>
      </c>
      <c r="J96" s="42" t="s">
        <v>198</v>
      </c>
    </row>
    <row r="97" spans="5:10" ht="20.100000000000001" customHeight="1" x14ac:dyDescent="0.35">
      <c r="E97" s="43" t="s">
        <v>199</v>
      </c>
      <c r="F97" s="41">
        <v>4200000000</v>
      </c>
      <c r="G97" s="42">
        <v>2013</v>
      </c>
      <c r="H97" s="42" t="s">
        <v>146</v>
      </c>
      <c r="I97" s="42" t="s">
        <v>168</v>
      </c>
      <c r="J97" s="42" t="s">
        <v>200</v>
      </c>
    </row>
    <row r="98" spans="5:10" ht="20.100000000000001" customHeight="1" x14ac:dyDescent="0.35">
      <c r="E98" s="42" t="s">
        <v>201</v>
      </c>
      <c r="F98" s="44">
        <v>4310000000</v>
      </c>
      <c r="G98" s="42">
        <v>2014</v>
      </c>
      <c r="H98" s="42" t="s">
        <v>9</v>
      </c>
      <c r="I98" s="42" t="s">
        <v>168</v>
      </c>
      <c r="J98" s="42" t="s">
        <v>202</v>
      </c>
    </row>
    <row r="99" spans="5:10" ht="20.100000000000001" customHeight="1" x14ac:dyDescent="0.35">
      <c r="E99" s="43" t="s">
        <v>203</v>
      </c>
      <c r="F99" s="41">
        <v>5000000000</v>
      </c>
      <c r="G99" s="42">
        <v>2012</v>
      </c>
      <c r="H99" s="42" t="s">
        <v>9</v>
      </c>
      <c r="I99" s="42" t="s">
        <v>168</v>
      </c>
      <c r="J99" s="42"/>
    </row>
    <row r="100" spans="5:10" ht="20.100000000000001" customHeight="1" x14ac:dyDescent="0.35">
      <c r="E100" s="43" t="s">
        <v>204</v>
      </c>
      <c r="F100" s="41">
        <v>5000000000</v>
      </c>
      <c r="G100" s="42">
        <v>2013</v>
      </c>
      <c r="H100" s="43" t="s">
        <v>205</v>
      </c>
      <c r="I100" s="42" t="s">
        <v>154</v>
      </c>
      <c r="J100" s="42" t="s">
        <v>206</v>
      </c>
    </row>
    <row r="101" spans="5:10" ht="20.100000000000001" customHeight="1" x14ac:dyDescent="0.35">
      <c r="E101" s="43" t="s">
        <v>207</v>
      </c>
      <c r="F101" s="44">
        <v>5560000000</v>
      </c>
      <c r="G101" s="42">
        <v>2014</v>
      </c>
      <c r="H101" s="42" t="s">
        <v>9</v>
      </c>
      <c r="I101" s="42" t="s">
        <v>168</v>
      </c>
      <c r="J101" s="42" t="s">
        <v>208</v>
      </c>
    </row>
    <row r="102" spans="5:10" ht="20.100000000000001" customHeight="1" x14ac:dyDescent="0.35">
      <c r="E102" s="43" t="s">
        <v>209</v>
      </c>
      <c r="F102" s="41">
        <v>7100000000</v>
      </c>
      <c r="G102" s="42">
        <v>2015</v>
      </c>
      <c r="H102" s="42" t="s">
        <v>146</v>
      </c>
      <c r="I102" s="42" t="s">
        <v>168</v>
      </c>
      <c r="J102" s="42" t="s">
        <v>198</v>
      </c>
    </row>
    <row r="104" spans="5:10" x14ac:dyDescent="0.35">
      <c r="E104" s="35" t="s">
        <v>225</v>
      </c>
    </row>
    <row r="105" spans="5:10" x14ac:dyDescent="0.35">
      <c r="E105" s="35" t="s">
        <v>226</v>
      </c>
    </row>
  </sheetData>
  <mergeCells count="2">
    <mergeCell ref="D2:F5"/>
    <mergeCell ref="G2:K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Moore's Law</vt:lpstr>
      <vt:lpstr>Moore's Law (TE)</vt:lpstr>
      <vt:lpstr>Microprocessors</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2014-08-18T14:21:08Z</dcterms:created>
  <dcterms:modified xsi:type="dcterms:W3CDTF">2017-02-14T20:35:41Z</dcterms:modified>
</cp:coreProperties>
</file>